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5320" windowHeight="12585" tabRatio="910"/>
  </bookViews>
  <sheets>
    <sheet name="ZAŁ 1_K" sheetId="40" r:id="rId1"/>
    <sheet name="ZAŁ 2_K" sheetId="41" r:id="rId2"/>
    <sheet name="ZAŁ 3" sheetId="21" r:id="rId3"/>
    <sheet name="ZAŁ 4_K" sheetId="42" r:id="rId4"/>
    <sheet name="ZAŁ 5" sheetId="23" r:id="rId5"/>
    <sheet name="ZAŁ 6" sheetId="8" r:id="rId6"/>
    <sheet name="ZAŁ 7" sheetId="34" r:id="rId7"/>
    <sheet name="ZAŁ 8" sheetId="38" r:id="rId8"/>
    <sheet name="ZAŁ 9" sheetId="33" r:id="rId9"/>
    <sheet name="ZAŁ 10" sheetId="36" r:id="rId10"/>
    <sheet name="ZAŁ 7_Dz.6.2" sheetId="39" r:id="rId11"/>
  </sheets>
  <definedNames>
    <definedName name="_xlnm.Print_Area" localSheetId="0">'ZAŁ 1_K'!$A$1:$J$363</definedName>
    <definedName name="_xlnm.Print_Area" localSheetId="9">'ZAŁ 10'!$A$1:$K$37</definedName>
    <definedName name="_xlnm.Print_Area" localSheetId="1">'ZAŁ 2_K'!$A$1:$M$33</definedName>
    <definedName name="_xlnm.Print_Area" localSheetId="2">'ZAŁ 3'!$A$1:$H$102</definedName>
    <definedName name="_xlnm.Print_Area" localSheetId="3">'ZAŁ 4_K'!$A$1:$H$37</definedName>
    <definedName name="_xlnm.Print_Area" localSheetId="4">'ZAŁ 5'!$A$1:$H$45</definedName>
    <definedName name="_xlnm.Print_Area" localSheetId="8">'ZAŁ 9'!$A$1:$F$15</definedName>
  </definedNames>
  <calcPr calcId="125725"/>
</workbook>
</file>

<file path=xl/calcChain.xml><?xml version="1.0" encoding="utf-8"?>
<calcChain xmlns="http://schemas.openxmlformats.org/spreadsheetml/2006/main">
  <c r="L15" i="41"/>
  <c r="K15"/>
  <c r="J15"/>
  <c r="I15"/>
  <c r="H15"/>
  <c r="G15"/>
  <c r="F15"/>
  <c r="E15"/>
  <c r="J357" i="40"/>
  <c r="J356"/>
  <c r="J355"/>
  <c r="J354"/>
  <c r="J348"/>
  <c r="J347"/>
  <c r="J346"/>
  <c r="J345"/>
  <c r="J344"/>
  <c r="J343"/>
  <c r="J342"/>
  <c r="J340"/>
  <c r="J316"/>
  <c r="J315"/>
  <c r="J314"/>
  <c r="J313"/>
  <c r="J312"/>
  <c r="J311"/>
  <c r="J310"/>
  <c r="J309"/>
  <c r="J308"/>
  <c r="J307"/>
  <c r="J304"/>
  <c r="J299"/>
  <c r="J296"/>
  <c r="J293"/>
  <c r="J290"/>
  <c r="J287"/>
  <c r="J284"/>
  <c r="J281"/>
  <c r="J278"/>
  <c r="J275"/>
  <c r="J274"/>
  <c r="J273"/>
  <c r="J272"/>
  <c r="J271"/>
  <c r="J270"/>
  <c r="J269"/>
  <c r="J268"/>
  <c r="J267"/>
  <c r="J266"/>
  <c r="J265"/>
  <c r="K25" i="36"/>
  <c r="J25"/>
  <c r="I25"/>
  <c r="D25"/>
  <c r="E25"/>
  <c r="F25"/>
  <c r="G25"/>
  <c r="H25"/>
  <c r="C25"/>
  <c r="B79" i="34"/>
  <c r="C79"/>
  <c r="D79"/>
  <c r="E79"/>
  <c r="F79"/>
  <c r="G79"/>
  <c r="H79"/>
  <c r="I79"/>
  <c r="G24"/>
  <c r="F24"/>
  <c r="E24"/>
  <c r="D24"/>
  <c r="C24"/>
  <c r="F87" l="1"/>
  <c r="G87"/>
  <c r="H87"/>
  <c r="I87"/>
  <c r="E87"/>
  <c r="D87"/>
  <c r="F29" l="1"/>
  <c r="G29"/>
  <c r="E29"/>
  <c r="D29"/>
  <c r="C29"/>
  <c r="I84"/>
  <c r="H84"/>
  <c r="G84"/>
  <c r="F84"/>
  <c r="E84"/>
  <c r="D84"/>
  <c r="C84"/>
  <c r="B84"/>
  <c r="I64"/>
  <c r="H64"/>
  <c r="G64"/>
  <c r="F64"/>
  <c r="E64"/>
  <c r="D64"/>
  <c r="C64"/>
  <c r="B64"/>
  <c r="C75"/>
  <c r="D75"/>
  <c r="E75"/>
  <c r="F75"/>
  <c r="G75"/>
  <c r="H75"/>
  <c r="I75"/>
  <c r="B75"/>
  <c r="D20"/>
  <c r="E20"/>
  <c r="F20"/>
  <c r="G20"/>
  <c r="C20"/>
</calcChain>
</file>

<file path=xl/sharedStrings.xml><?xml version="1.0" encoding="utf-8"?>
<sst xmlns="http://schemas.openxmlformats.org/spreadsheetml/2006/main" count="1451" uniqueCount="550">
  <si>
    <t>w tym osoby w wieku 15-24/ 15-30 lata**</t>
  </si>
  <si>
    <r>
      <t>Kolumna 1</t>
    </r>
    <r>
      <rPr>
        <sz val="10"/>
        <rFont val="Arial"/>
        <family val="2"/>
        <charset val="238"/>
      </rPr>
      <t xml:space="preserve"> - należy podać nr Priorytetu/Działania, w ramach którego została udzielona pomoc publiczna.
</t>
    </r>
    <r>
      <rPr>
        <i/>
        <sz val="10"/>
        <rFont val="Arial"/>
        <family val="2"/>
        <charset val="238"/>
      </rPr>
      <t>Kolumna 2</t>
    </r>
    <r>
      <rPr>
        <sz val="10"/>
        <rFont val="Arial"/>
        <family val="2"/>
        <charset val="238"/>
      </rPr>
      <t xml:space="preserve"> - należy podać liczbę projektów MŚP objętych pomocą publiczną oraz pomocą </t>
    </r>
    <r>
      <rPr>
        <i/>
        <sz val="10"/>
        <rFont val="Arial"/>
        <family val="2"/>
        <charset val="238"/>
      </rPr>
      <t>de minimis</t>
    </r>
    <r>
      <rPr>
        <sz val="10"/>
        <rFont val="Arial"/>
        <family val="2"/>
        <charset val="238"/>
      </rPr>
      <t>, dla których dotychczas zostały zawarte umowy/wydane decyzje o dofinansowanie</t>
    </r>
    <r>
      <rPr>
        <i/>
        <sz val="10"/>
        <rFont val="Arial"/>
        <family val="2"/>
        <charset val="238"/>
      </rPr>
      <t xml:space="preserve">
Kolumna 3</t>
    </r>
    <r>
      <rPr>
        <sz val="10"/>
        <rFont val="Arial"/>
        <family val="2"/>
        <charset val="238"/>
      </rPr>
      <t xml:space="preserve"> - należy podać liczbę projektów MŚP objętych pomocą publiczną oraz pomocą </t>
    </r>
    <r>
      <rPr>
        <i/>
        <sz val="10"/>
        <rFont val="Arial"/>
        <family val="2"/>
        <charset val="238"/>
      </rPr>
      <t>de minimis</t>
    </r>
    <r>
      <rPr>
        <sz val="10"/>
        <rFont val="Arial"/>
        <family val="2"/>
        <charset val="238"/>
      </rPr>
      <t>, dla których dotychczas zatwierdzony został co najmniej jeden wniosek o płatność.</t>
    </r>
    <r>
      <rPr>
        <i/>
        <sz val="10"/>
        <rFont val="Arial"/>
        <family val="2"/>
        <charset val="238"/>
      </rPr>
      <t xml:space="preserve">
Kolumna 4 </t>
    </r>
    <r>
      <rPr>
        <sz val="10"/>
        <rFont val="Arial"/>
        <family val="2"/>
        <charset val="238"/>
      </rPr>
      <t xml:space="preserve">- należy podać całkowitą wartość projektów MŚP wskazanych w kol. 2.
</t>
    </r>
    <r>
      <rPr>
        <i/>
        <sz val="10"/>
        <rFont val="Arial"/>
        <family val="2"/>
        <charset val="238"/>
      </rPr>
      <t xml:space="preserve">Kolumna 5 </t>
    </r>
    <r>
      <rPr>
        <sz val="10"/>
        <rFont val="Arial"/>
        <family val="2"/>
        <charset val="238"/>
      </rPr>
      <t xml:space="preserve">- należy podać całkowitą wartość wydatków kwalifikowalnych w ramach projektów MŚP wynikających z zatwierdzonych wniosków o płatność wskazanych w kolumnie 3.
</t>
    </r>
    <r>
      <rPr>
        <i/>
        <sz val="10"/>
        <rFont val="Arial"/>
        <family val="2"/>
        <charset val="238"/>
      </rPr>
      <t>Kolumna 6</t>
    </r>
    <r>
      <rPr>
        <sz val="10"/>
        <rFont val="Arial"/>
        <family val="2"/>
        <charset val="238"/>
      </rPr>
      <t xml:space="preserve"> - w odniesieniu do kolumny 5 należy wyodrębnić tę część wydatków kwalifikowalnych w ramach projektów MŚP, które dotyczą pomocy publicznej oraz pomocy </t>
    </r>
    <r>
      <rPr>
        <i/>
        <sz val="10"/>
        <rFont val="Arial"/>
        <family val="2"/>
        <charset val="238"/>
      </rPr>
      <t>de minimis</t>
    </r>
    <r>
      <rPr>
        <sz val="10"/>
        <rFont val="Arial"/>
        <family val="2"/>
        <charset val="238"/>
      </rPr>
      <t xml:space="preserve">
</t>
    </r>
    <r>
      <rPr>
        <i/>
        <sz val="10"/>
        <rFont val="Arial"/>
        <family val="2"/>
        <charset val="238"/>
      </rPr>
      <t>Kolumny 7, 8 i 9</t>
    </r>
    <r>
      <rPr>
        <sz val="10"/>
        <rFont val="Arial"/>
        <family val="2"/>
        <charset val="238"/>
      </rPr>
      <t xml:space="preserve"> - należy podać całkowitą kwotę środków zakwalifikowanych jako pomoc publiczna i pomoc </t>
    </r>
    <r>
      <rPr>
        <i/>
        <sz val="10"/>
        <rFont val="Arial"/>
        <family val="2"/>
        <charset val="238"/>
      </rPr>
      <t>de minimis</t>
    </r>
    <r>
      <rPr>
        <sz val="10"/>
        <rFont val="Arial"/>
        <family val="2"/>
        <charset val="238"/>
      </rPr>
      <t xml:space="preserve"> na podstawie zatwierdzonych wniosków o płatność w poszczególnych 
kategoriach wielkości przedsiębiorstwa (tj. mikro, małych i średnich przedsiębiorstwach zdefiniowanych zgodnie z </t>
    </r>
    <r>
      <rPr>
        <i/>
        <sz val="10"/>
        <rFont val="Arial"/>
        <family val="2"/>
        <charset val="238"/>
      </rPr>
      <t>Zasadami udzielania pomocy publicznej w ramach PO KL</t>
    </r>
    <r>
      <rPr>
        <sz val="10"/>
        <rFont val="Arial"/>
        <family val="2"/>
        <charset val="238"/>
      </rPr>
      <t xml:space="preserve">).
</t>
    </r>
    <r>
      <rPr>
        <i/>
        <sz val="10"/>
        <rFont val="Arial"/>
        <family val="2"/>
        <charset val="238"/>
      </rPr>
      <t>Kolumny 5-9</t>
    </r>
    <r>
      <rPr>
        <sz val="10"/>
        <rFont val="Arial"/>
        <family val="2"/>
        <charset val="238"/>
      </rPr>
      <t xml:space="preserve"> - wartości należy odpowiednio pomniejszyć o kwoty odzyskane/kwoty wycofane w module </t>
    </r>
    <r>
      <rPr>
        <i/>
        <sz val="10"/>
        <rFont val="Arial"/>
        <family val="2"/>
        <charset val="238"/>
      </rPr>
      <t xml:space="preserve">Rejestracja obciążeń na projekcie. </t>
    </r>
    <r>
      <rPr>
        <sz val="10"/>
        <rFont val="Arial"/>
        <family val="2"/>
        <charset val="238"/>
      </rPr>
      <t>Nie należy uwzględniać wkładu prywatnego.</t>
    </r>
    <r>
      <rPr>
        <i/>
        <sz val="10"/>
        <rFont val="Arial"/>
        <family val="2"/>
        <charset val="238"/>
      </rPr>
      <t xml:space="preserve">
</t>
    </r>
    <r>
      <rPr>
        <sz val="10"/>
        <rFont val="Arial"/>
        <family val="2"/>
        <charset val="238"/>
      </rPr>
      <t xml:space="preserve">Rejestrując w systemie KSI kwoty odzyskane lub wycofane, należy jednocześnie, w module </t>
    </r>
    <r>
      <rPr>
        <i/>
        <sz val="10"/>
        <rFont val="Arial"/>
        <family val="2"/>
        <charset val="238"/>
      </rPr>
      <t>Wnioski o płatność</t>
    </r>
    <r>
      <rPr>
        <sz val="10"/>
        <rFont val="Arial"/>
        <family val="2"/>
        <charset val="238"/>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charset val="238"/>
      </rPr>
      <t xml:space="preserve">Rejestr obciążeń na projekcie </t>
    </r>
    <r>
      <rPr>
        <sz val="10"/>
        <rFont val="Arial"/>
        <family val="2"/>
        <charset val="238"/>
      </rPr>
      <t xml:space="preserve">w części dotyczącej pomocy publicznej. Do zwrotów 
tych każdorazowo powinny być wprowadzane korekty w module </t>
    </r>
    <r>
      <rPr>
        <i/>
        <sz val="10"/>
        <rFont val="Arial"/>
        <family val="2"/>
        <charset val="238"/>
      </rPr>
      <t xml:space="preserve">Wnioski o płatność </t>
    </r>
    <r>
      <rPr>
        <sz val="10"/>
        <rFont val="Arial"/>
        <family val="2"/>
        <charset val="238"/>
      </rPr>
      <t>korygujące wartość pomocy publicznej udzielonej w ramach projektu.</t>
    </r>
  </si>
  <si>
    <r>
      <t xml:space="preserve">Należy uwzględnić osoby, które otrzymały jednorazowe środki na podjęcie działalności gospodarczej w ramach Poddziałania 6.1.3, Działania 6.2 i Poddziałania 8.1.2 oraz </t>
    </r>
    <r>
      <rPr>
        <sz val="10"/>
        <rFont val="Arial"/>
        <family val="2"/>
        <charset val="238"/>
      </rPr>
      <t>spółdzielnie socjalne utworzone w ramach Poddziałania 7.2.2 (środki na założenie spółdzielni, przystąpienie oraz zatrudnienie w spółdzielni).</t>
    </r>
  </si>
  <si>
    <r>
      <t xml:space="preserve">Kolumna 1 </t>
    </r>
    <r>
      <rPr>
        <sz val="10"/>
        <rFont val="Arial"/>
        <family val="2"/>
        <charset val="238"/>
      </rPr>
      <t xml:space="preserve">- należy podać nr Priorytetu/Działania, w ramach którego została udzielona pomoc publiczna.
</t>
    </r>
    <r>
      <rPr>
        <i/>
        <sz val="10"/>
        <rFont val="Arial"/>
        <family val="2"/>
        <charset val="238"/>
      </rPr>
      <t>Kolumna 2</t>
    </r>
    <r>
      <rPr>
        <sz val="10"/>
        <rFont val="Arial"/>
        <family val="2"/>
        <charset val="238"/>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Arial"/>
        <family val="2"/>
        <charset val="238"/>
      </rPr>
      <t xml:space="preserve">Kolumna 3 - </t>
    </r>
    <r>
      <rPr>
        <sz val="10"/>
        <rFont val="Arial"/>
        <family val="2"/>
        <charset val="238"/>
      </rPr>
      <t xml:space="preserve">należy podać liczbę projektów objętych pomocą publiczną oraz pomocą </t>
    </r>
    <r>
      <rPr>
        <i/>
        <sz val="10"/>
        <rFont val="Arial"/>
        <family val="2"/>
        <charset val="238"/>
      </rPr>
      <t>de minimis</t>
    </r>
    <r>
      <rPr>
        <sz val="10"/>
        <rFont val="Arial"/>
        <family val="2"/>
        <charset val="238"/>
      </rPr>
      <t>, dla których dotychczas zostały zawarte umowy/ wydane decyzje o dofinanoswanie.</t>
    </r>
    <r>
      <rPr>
        <i/>
        <sz val="10"/>
        <rFont val="Arial"/>
        <family val="2"/>
        <charset val="238"/>
      </rPr>
      <t xml:space="preserve">
Kolumna 4</t>
    </r>
    <r>
      <rPr>
        <sz val="10"/>
        <rFont val="Arial"/>
        <family val="2"/>
        <charset val="238"/>
      </rPr>
      <t xml:space="preserve"> - należy podać liczbę projektów objętych pomocą publiczną oraz pomocą </t>
    </r>
    <r>
      <rPr>
        <i/>
        <sz val="10"/>
        <rFont val="Arial"/>
        <family val="2"/>
        <charset val="238"/>
      </rPr>
      <t>de minimis</t>
    </r>
    <r>
      <rPr>
        <sz val="10"/>
        <rFont val="Arial"/>
        <family val="2"/>
        <charset val="238"/>
      </rPr>
      <t xml:space="preserve">, dla których dotychczas zatwierdzony został co najmniej jednen wniosek o płatność.
</t>
    </r>
    <r>
      <rPr>
        <i/>
        <sz val="10"/>
        <rFont val="Arial"/>
        <family val="2"/>
        <charset val="238"/>
      </rPr>
      <t>Kolumna 5</t>
    </r>
    <r>
      <rPr>
        <sz val="10"/>
        <rFont val="Arial"/>
        <family val="2"/>
        <charset val="238"/>
      </rPr>
      <t xml:space="preserve"> - należy podać całkowitą wartość umów wskazanych w kol. 3.
</t>
    </r>
    <r>
      <rPr>
        <i/>
        <sz val="10"/>
        <rFont val="Arial"/>
        <family val="2"/>
        <charset val="238"/>
      </rPr>
      <t>Kolumna 6</t>
    </r>
    <r>
      <rPr>
        <sz val="10"/>
        <rFont val="Arial"/>
        <family val="2"/>
        <charset val="238"/>
      </rPr>
      <t xml:space="preserve"> - należy podać całkowitą wartość wydatków kwalifikowalnych, wynikającą z zatwierdzonych wniosków o płatność dla projektów wskazanych w kolumnie 4.
</t>
    </r>
    <r>
      <rPr>
        <i/>
        <sz val="10"/>
        <rFont val="Arial"/>
        <family val="2"/>
        <charset val="238"/>
      </rPr>
      <t>Kolumna 7</t>
    </r>
    <r>
      <rPr>
        <sz val="10"/>
        <rFont val="Arial"/>
        <family val="2"/>
        <charset val="238"/>
      </rPr>
      <t xml:space="preserve"> - w odniesieniu do kol. 6 należy wyodrębnić tę część wydatków kwalifikowalnych, które dotyczą pomocy publicznej oraz pomocy </t>
    </r>
    <r>
      <rPr>
        <i/>
        <sz val="10"/>
        <rFont val="Arial"/>
        <family val="2"/>
        <charset val="238"/>
      </rPr>
      <t>de minimis</t>
    </r>
    <r>
      <rPr>
        <sz val="10"/>
        <rFont val="Arial"/>
        <family val="2"/>
        <charset val="238"/>
      </rPr>
      <t xml:space="preserve">
</t>
    </r>
    <r>
      <rPr>
        <i/>
        <sz val="10"/>
        <rFont val="Arial"/>
        <family val="2"/>
        <charset val="238"/>
      </rPr>
      <t>Kolumny 6-7</t>
    </r>
    <r>
      <rPr>
        <sz val="10"/>
        <rFont val="Arial"/>
        <family val="2"/>
        <charset val="238"/>
      </rPr>
      <t xml:space="preserve"> - wartości należy odpowiednio pomniejszyć o kwoty odzyskane/kwoty wycofane w module </t>
    </r>
    <r>
      <rPr>
        <i/>
        <sz val="10"/>
        <rFont val="Arial"/>
        <family val="2"/>
        <charset val="238"/>
      </rPr>
      <t xml:space="preserve">Rejestracja obciążeń na projekcie. </t>
    </r>
    <r>
      <rPr>
        <sz val="10"/>
        <rFont val="Arial"/>
        <family val="2"/>
        <charset val="238"/>
      </rPr>
      <t>Nie należy uwzględniać wkładu prywatnego.</t>
    </r>
    <r>
      <rPr>
        <i/>
        <sz val="10"/>
        <rFont val="Arial"/>
        <family val="2"/>
        <charset val="238"/>
      </rPr>
      <t xml:space="preserve">
</t>
    </r>
    <r>
      <rPr>
        <sz val="10"/>
        <rFont val="Arial"/>
        <family val="2"/>
        <charset val="238"/>
      </rPr>
      <t xml:space="preserve">Rejestrując w systemie KSI kwoty odzyskane lub wycofane, należy jednocześnie, w module </t>
    </r>
    <r>
      <rPr>
        <i/>
        <sz val="10"/>
        <rFont val="Arial"/>
        <family val="2"/>
        <charset val="238"/>
      </rPr>
      <t>Wnioski o płatność</t>
    </r>
    <r>
      <rPr>
        <sz val="10"/>
        <rFont val="Arial"/>
        <family val="2"/>
        <charset val="238"/>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charset val="238"/>
      </rPr>
      <t>Rejestr obciążeń na projekcie</t>
    </r>
    <r>
      <rPr>
        <sz val="10"/>
        <rFont val="Arial"/>
        <family val="2"/>
        <charset val="238"/>
      </rPr>
      <t xml:space="preserve"> w części dotyczącej pomocy publicznej. Do zwrotów 
tych każdorazowo powinny być wprowadzane korekty w module </t>
    </r>
    <r>
      <rPr>
        <i/>
        <sz val="10"/>
        <rFont val="Arial"/>
        <family val="2"/>
        <charset val="238"/>
      </rPr>
      <t xml:space="preserve">Wnioski o płatność </t>
    </r>
    <r>
      <rPr>
        <sz val="10"/>
        <rFont val="Arial"/>
        <family val="2"/>
        <charset val="238"/>
      </rPr>
      <t>korygujące wartość pomocy publicznej udzielonej w ramach projektu.</t>
    </r>
  </si>
  <si>
    <t xml:space="preserve">(2) - w tym wnioski cofnięte z oceny merytorycznej.   </t>
  </si>
  <si>
    <t>(3) - przy ustalaniu danych liczbowych należy brać pod uwagę datę nadania w urzędzie pisma zawierającego informacje o wyniku rozpatrzenia  - datę kancelaryjną.</t>
  </si>
  <si>
    <t xml:space="preserve">(4) - przy ustalaniu danych liczbowych należy brać pod uwagę datę zatwierdzenia odpowiedniej listy rankingowej przez właściwy organ. </t>
  </si>
  <si>
    <t xml:space="preserve">(5) - przy ustalaniu danych liczbowych należy brać pod uwagę stan na dzień rozpoczęcia prac KOP. </t>
  </si>
  <si>
    <t xml:space="preserve">(6) - należy uwzględnić jedynie wnioski, którym zgodnie z systemem realizacji PO KL przysługuje wniesienie środka odwoławczego od wyniku oceny merytorycznej.   </t>
  </si>
  <si>
    <r>
      <t xml:space="preserve">(7) - liczba przypadków, gdy </t>
    </r>
    <r>
      <rPr>
        <u/>
        <sz val="10"/>
        <rFont val="Arial"/>
        <family val="2"/>
        <charset val="238"/>
      </rPr>
      <t>do tego samego wniosku</t>
    </r>
    <r>
      <rPr>
        <sz val="10"/>
        <rFont val="Arial"/>
        <family val="2"/>
        <charset val="238"/>
      </rPr>
      <t xml:space="preserve"> </t>
    </r>
    <r>
      <rPr>
        <sz val="10"/>
        <rFont val="Arial"/>
        <family val="2"/>
        <charset val="238"/>
      </rPr>
      <t>złożono protest od oceny formalnej i merytorycznej.</t>
    </r>
  </si>
  <si>
    <r>
      <t>W ramach wiersza nr 1</t>
    </r>
    <r>
      <rPr>
        <b/>
        <sz val="10"/>
        <rFont val="Arial"/>
        <family val="2"/>
        <charset val="238"/>
      </rPr>
      <t xml:space="preserve"> </t>
    </r>
    <r>
      <rPr>
        <b/>
        <i/>
        <sz val="10"/>
        <rFont val="Arial"/>
        <family val="2"/>
        <charset val="238"/>
      </rPr>
      <t>„podstawowe, gimnazjalne i niższe”</t>
    </r>
    <r>
      <rPr>
        <sz val="10"/>
        <rFont val="Arial"/>
        <family val="2"/>
        <charset val="238"/>
      </rPr>
      <t xml:space="preserve"> wykazywane są osoby, które posiadają wykształcenie podstawowe, gimnazjalne oraz niższe od ww. wymienionych. W ramach wiersza nr 2 </t>
    </r>
    <r>
      <rPr>
        <b/>
        <i/>
        <sz val="10"/>
        <rFont val="Arial"/>
        <family val="2"/>
        <charset val="238"/>
      </rPr>
      <t>„ponadgimnazjalne”</t>
    </r>
    <r>
      <rPr>
        <sz val="10"/>
        <rFont val="Arial"/>
        <family val="2"/>
        <charset val="238"/>
      </rPr>
      <t xml:space="preserve"> wykazywane są osoby, które posiadają wykształcenie średnie lub zasadnicze zawodowe. W ramach wiersza nr 3 </t>
    </r>
    <r>
      <rPr>
        <b/>
        <i/>
        <sz val="10"/>
        <rFont val="Arial"/>
        <family val="2"/>
        <charset val="238"/>
      </rPr>
      <t>„pomaturalne”</t>
    </r>
    <r>
      <rPr>
        <sz val="10"/>
        <rFont val="Arial"/>
        <family val="2"/>
        <charset val="238"/>
      </rPr>
      <t xml:space="preserve"> wykazywane są osoby, które ukończyły szkołę policealną, ale nie ukończyły studiów wyższych. W ramach wiersza nr 4 </t>
    </r>
    <r>
      <rPr>
        <b/>
        <i/>
        <sz val="10"/>
        <rFont val="Arial"/>
        <family val="2"/>
        <charset val="238"/>
      </rPr>
      <t>„wyższe”</t>
    </r>
    <r>
      <rPr>
        <sz val="10"/>
        <rFont val="Arial"/>
        <family val="2"/>
        <charset val="238"/>
      </rPr>
      <t xml:space="preserve"> wykazywane są osoby, które posiadają wykształcenie wyższe (uzyskały tytuł licencjata lub inżyniera lub magistra lub doktora), w tym również osoby, które ukończyły studia podyplomowe.</t>
    </r>
  </si>
  <si>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Arial"/>
        <family val="2"/>
        <charset val="238"/>
      </rPr>
      <t>Mikroprzedsiębiorstwo</t>
    </r>
    <r>
      <rPr>
        <sz val="9"/>
        <rFont val="Arial"/>
        <family val="2"/>
        <charset val="238"/>
      </rPr>
      <t xml:space="preserve"> – jest to przedsiębiorstwo zatrudniające do 9 pracowników włącznie i którego roczny obrót i/lub całkowity bilans roczny nie przekracza 2 milionów EUR.
</t>
    </r>
    <r>
      <rPr>
        <b/>
        <sz val="9"/>
        <rFont val="Arial"/>
        <family val="2"/>
        <charset val="238"/>
      </rPr>
      <t>Małe przedsiębiorstwo</t>
    </r>
    <r>
      <rPr>
        <sz val="9"/>
        <rFont val="Arial"/>
        <family val="2"/>
        <charset val="238"/>
      </rPr>
      <t xml:space="preserve"> – jest to przedsiębiorstwo zatrudniające do 49 pracowników włącznie i którego roczny obrót i/lub całkowity bilans roczny nie przekracza 10 milionów EUR.
</t>
    </r>
    <r>
      <rPr>
        <b/>
        <sz val="9"/>
        <rFont val="Arial"/>
        <family val="2"/>
        <charset val="238"/>
      </rPr>
      <t>Średnie przedsiębiorstwo</t>
    </r>
    <r>
      <rPr>
        <sz val="9"/>
        <rFont val="Arial"/>
        <family val="2"/>
        <charset val="238"/>
      </rPr>
      <t xml:space="preserve"> – jest to przedsiębiorstwo zatrudniające do 249 pracowników włącznie i którego roczny obrót nie przekracza 50 milionów EUR a/lub całkowity bilans roczny nie przekracza 43 milionów EUR.
</t>
    </r>
    <r>
      <rPr>
        <b/>
        <sz val="9"/>
        <rFont val="Arial"/>
        <family val="2"/>
        <charset val="238"/>
      </rPr>
      <t>Duże przedsiębiorstwo</t>
    </r>
    <r>
      <rPr>
        <sz val="9"/>
        <rFont val="Arial"/>
        <family val="2"/>
        <charset val="238"/>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Arial"/>
        <family val="2"/>
        <charset val="238"/>
      </rPr>
      <t xml:space="preserve">Samozatrudnieni </t>
    </r>
    <r>
      <rPr>
        <sz val="9"/>
        <rFont val="Arial"/>
        <family val="2"/>
        <charset val="238"/>
      </rPr>
      <t>– osoby fizyczne prowadzące działalność gospodarczą, nie zatrudniające pracowników.</t>
    </r>
  </si>
  <si>
    <r>
      <t xml:space="preserve">Wartość udzielonej pomocy publicznej oraz pomocy </t>
    </r>
    <r>
      <rPr>
        <b/>
        <i/>
        <sz val="10"/>
        <rFont val="Arial"/>
        <family val="2"/>
        <charset val="238"/>
      </rPr>
      <t xml:space="preserve">de minimis </t>
    </r>
    <r>
      <rPr>
        <sz val="10"/>
        <rFont val="Arial"/>
        <family val="2"/>
        <charset val="238"/>
      </rPr>
      <t xml:space="preserve">- wartość środków stanowiących pomoc publiczną oraz pomoc </t>
    </r>
    <r>
      <rPr>
        <i/>
        <sz val="10"/>
        <rFont val="Arial"/>
        <family val="2"/>
        <charset val="238"/>
      </rPr>
      <t>de minimis</t>
    </r>
    <r>
      <rPr>
        <sz val="10"/>
        <rFont val="Arial"/>
        <family val="2"/>
        <charset val="238"/>
      </rPr>
      <t xml:space="preserve"> w ramach podpisanych w Programie umów/ decyzji o dofinansowanie realizacji projektów.
</t>
    </r>
    <r>
      <rPr>
        <b/>
        <sz val="10"/>
        <rFont val="Arial"/>
        <family val="2"/>
        <charset val="238"/>
      </rPr>
      <t xml:space="preserve">Wartość wypłaconej pomocy publicznej oraz pomocy </t>
    </r>
    <r>
      <rPr>
        <b/>
        <i/>
        <sz val="10"/>
        <rFont val="Arial"/>
        <family val="2"/>
        <charset val="238"/>
      </rPr>
      <t xml:space="preserve">de minimis </t>
    </r>
    <r>
      <rPr>
        <sz val="10"/>
        <rFont val="Arial"/>
        <family val="2"/>
        <charset val="238"/>
      </rPr>
      <t>- wartość środków zakwalifikowanych jako pomoc publiczna oraz pomoc de minimis wypłaconych w ramach Programu (tj. przekazanych na rachunki beneficjentów) na podstawie zatwierdzonych wniosków o płatność.</t>
    </r>
  </si>
  <si>
    <r>
      <t xml:space="preserve">Liczba projektów objętych pomocą publiczną oraz pomocą </t>
    </r>
    <r>
      <rPr>
        <b/>
        <i/>
        <sz val="10"/>
        <rFont val="Arial"/>
        <family val="2"/>
        <charset val="238"/>
      </rPr>
      <t>de minimis</t>
    </r>
  </si>
  <si>
    <r>
      <t xml:space="preserve">Wartość projektów objętych pomocą publiczną oraz pomocą </t>
    </r>
    <r>
      <rPr>
        <b/>
        <i/>
        <sz val="10"/>
        <rFont val="Arial"/>
        <family val="2"/>
        <charset val="238"/>
      </rPr>
      <t>de minimis</t>
    </r>
  </si>
  <si>
    <r>
      <t xml:space="preserve">Wartość wypłaconej pomocy publicznej oraz pomocy </t>
    </r>
    <r>
      <rPr>
        <b/>
        <i/>
        <sz val="10"/>
        <rFont val="Arial"/>
        <family val="2"/>
        <charset val="238"/>
      </rPr>
      <t>de minimis</t>
    </r>
  </si>
  <si>
    <t>Łączną wartość poniesionych wydatków należy podać narastająco, wyliczając na podstawie zatwierdzonych wniosków o płatność.</t>
  </si>
  <si>
    <t>Inne wskaźniki określone w Planie Działania dla Priorytetu</t>
  </si>
  <si>
    <r>
      <t xml:space="preserve">UWAGA:
</t>
    </r>
    <r>
      <rPr>
        <sz val="10"/>
        <rFont val="Arial"/>
        <family val="2"/>
        <charset val="238"/>
      </rPr>
      <t xml:space="preserve">Wartości wskaźników prezentujących liczbę osób, które zakończyły udział w projektach, powinny być powiązane z wartościami wynikającymi z załącznika nr 2 </t>
    </r>
    <r>
      <rPr>
        <i/>
        <sz val="10"/>
        <rFont val="Arial"/>
        <family val="2"/>
        <charset val="238"/>
      </rPr>
      <t>„Przepływ uczestników projektów realizowanych w ramach Priorytetu”</t>
    </r>
    <r>
      <rPr>
        <sz val="10"/>
        <rFont val="Arial"/>
        <family val="2"/>
        <charset val="238"/>
      </rPr>
      <t>. Jeśli dane dotyczące wskaźników w okresie składania sprawozdania nie są dostępne, należy pod tabelą zamieścić komentarz, w jakim terminie będą mogły zostać przedstawione.</t>
    </r>
  </si>
  <si>
    <t>1.2 Wartości wskaźników produktu</t>
  </si>
  <si>
    <r>
      <t xml:space="preserve">Tabela stanowi uszczegółowienie informacji przekazanych w ramach załącznika nr 2 </t>
    </r>
    <r>
      <rPr>
        <i/>
        <sz val="10"/>
        <rFont val="Arial"/>
        <family val="2"/>
        <charset val="238"/>
      </rPr>
      <t>Przepływ uczestników projektów realizowanych w ramach Priorytetu</t>
    </r>
    <r>
      <rPr>
        <sz val="10"/>
        <rFont val="Arial"/>
        <family val="2"/>
        <charset val="238"/>
      </rPr>
      <t xml:space="preserve">. Należy w niej uwzględnić każdą osobę, która rozpoczęła udział w projekcie. Jedna osoba może być wykazana tylko w ramach jednej z </t>
    </r>
    <r>
      <rPr>
        <b/>
        <sz val="10"/>
        <rFont val="Arial"/>
        <family val="2"/>
        <charset val="238"/>
      </rPr>
      <t>kategorii głównych</t>
    </r>
    <r>
      <rPr>
        <sz val="10"/>
        <rFont val="Arial"/>
        <family val="2"/>
        <charset val="238"/>
      </rPr>
      <t>. Kategorie główne prezentowane w tabeli są rozłączne.</t>
    </r>
  </si>
  <si>
    <r>
      <t xml:space="preserve">Tabela stanowi uszczegółowienie informacji przekazanych w ramach załącznika nr 2 </t>
    </r>
    <r>
      <rPr>
        <i/>
        <sz val="10"/>
        <rFont val="Arial"/>
        <family val="2"/>
        <charset val="238"/>
      </rPr>
      <t>Przepływ uczestników projektów realizowanych w ramach Priorytetu</t>
    </r>
    <r>
      <rPr>
        <sz val="10"/>
        <rFont val="Arial"/>
        <family val="2"/>
        <charset val="238"/>
      </rPr>
      <t xml:space="preserve">. </t>
    </r>
    <r>
      <rPr>
        <b/>
        <sz val="10"/>
        <rFont val="Arial"/>
        <family val="2"/>
        <charset val="238"/>
      </rPr>
      <t>Wiek osoby objętej wsparciem określany jest w chwili rozpoczęcia jej udziału w projekcie</t>
    </r>
    <r>
      <rPr>
        <sz val="10"/>
        <rFont val="Arial"/>
        <family val="2"/>
        <charset val="238"/>
      </rPr>
      <t>. W wierszu „Osoby młode 15-24 lata” należy uwzględnić uczestników projektu, którzy w dniu rozpoczęcia udziału w projekcie mieli skończone 15 lat (od dnia 15 urodzin) i jednocześnie nie ukończyli 25 lat (do dnia poprzedzającego dzień 25 urodzin).</t>
    </r>
  </si>
  <si>
    <r>
      <t xml:space="preserve">Tabela stanowi uszczegółowienie informacji przekazanych w ramach załącznika nr 2 </t>
    </r>
    <r>
      <rPr>
        <i/>
        <sz val="10"/>
        <rFont val="Arial"/>
        <family val="2"/>
        <charset val="238"/>
      </rPr>
      <t>Przepływ uczestników projektów realizowanych w ramach Priorytetu</t>
    </r>
    <r>
      <rPr>
        <sz val="10"/>
        <rFont val="Arial"/>
        <family val="2"/>
        <charset val="238"/>
      </rPr>
      <t>. Wykształcenie uczestników projektów określane jest w chwili rozpoczęcia ich udziału w projektach, biorąc pod uwagę ostatni zakończony formalnie etap edukacji danej osoby.</t>
    </r>
  </si>
  <si>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uwzględniać dane kumulatywne od początku okresu ich realizacji.</t>
  </si>
  <si>
    <t>Kolumna 3 przedstawia liczbę przedsiębiorstw, które przystąpiły do udziału w projektach realizowanych w ramach Priorytetu w okresie sprawozdawczym, zaś kolumna 4 przedstawia liczbę przedsiębiorstw narastająco.</t>
  </si>
  <si>
    <t xml:space="preserve">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t>
  </si>
  <si>
    <t>Łączną wartość projektów należy podać narastająco, wyliczając na podstawie przyjętych do realizacji wniosków o dofinansowanie, dla których zawarto umowę lub wydano decyzję o dofinansowanie. W przypadku zawarcia aneksów do ww. umów w tabeli należy dokonać weryfikacji uprzednio wykazanych wartości projektów.</t>
  </si>
  <si>
    <r>
      <t>liczba osób, które zakończyły udział w Priorytecie</t>
    </r>
    <r>
      <rPr>
        <sz val="9"/>
        <rFont val="Arial"/>
        <family val="2"/>
        <charset val="238"/>
      </rPr>
      <t xml:space="preserve"> - dot. uczestników, którzy zakończyli udział w Priorytecie od roku, w którym w Planach działania wprowadzono kryteria dot. pomiaru efektywności zatrudnieniowej
</t>
    </r>
    <r>
      <rPr>
        <b/>
        <sz val="9"/>
        <rFont val="Arial"/>
        <family val="2"/>
        <charset val="238"/>
      </rPr>
      <t>W kol. 3-5 należy wykazać osoby, nie wcześniej niż po upływie trzech miesięcy, licząc od dnia zakończenia uczestnictwa w Priorytecie lub jeżeli dana osoba podjęła zatrudnienie</t>
    </r>
  </si>
  <si>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rozporządzeniu Ministra Rozwoju Regionalnego w sprawie udzielania przez Polską Agencję Rozwoju Przedsiębiorczości pomocy finansowej w ramach Programu Operacyjnego Kapitał Ludzki. </t>
  </si>
  <si>
    <t>Liczba projektów wspierających rozwój inicjatyw lokalnych*</t>
  </si>
  <si>
    <t>Liczba projektów wspierających rozwój inicjatyw na rzecz aktywizacji i integracji społeczności lokalnych*</t>
  </si>
  <si>
    <t>** Wskaźniki monitorowane w odniesieniu do projektów, dla których wniosek o dofinansowanie został złożony do dnia 31 grudnia 2010 r.</t>
  </si>
  <si>
    <r>
      <t xml:space="preserve">Uczestników projektów należy przypisać do poszczególnych kategorii/podkategorii zgodnie z definicjami określonymi 
w Instrukcji do wniosku o dofinansowanie projektu Program Operacyjny Kapitał Ludzki.
• W wierszach </t>
    </r>
    <r>
      <rPr>
        <i/>
        <sz val="10"/>
        <rFont val="Arial"/>
        <family val="2"/>
        <charset val="238"/>
      </rPr>
      <t>„Bezrobotni"</t>
    </r>
    <r>
      <rPr>
        <sz val="10"/>
        <rFont val="Arial"/>
        <family val="2"/>
        <charset val="238"/>
      </rPr>
      <t xml:space="preserve"> oraz </t>
    </r>
    <r>
      <rPr>
        <i/>
        <sz val="10"/>
        <rFont val="Arial"/>
        <family val="2"/>
        <charset val="238"/>
      </rPr>
      <t>„w tym osoby długotrwale bezrobotne"</t>
    </r>
    <r>
      <rPr>
        <sz val="10"/>
        <rFont val="Arial"/>
        <family val="2"/>
        <charset val="238"/>
      </rPr>
      <t xml:space="preserve"> należy monitorować uczestników projektu zgodnie z definicjami określonymi w Ustawie z dnia 20 kwietnia 2004 r. o promocji zatrudnienia i instytucjach rynku pracy.
• W wierszu </t>
    </r>
    <r>
      <rPr>
        <i/>
        <sz val="10"/>
        <rFont val="Arial"/>
        <family val="2"/>
        <charset val="238"/>
      </rPr>
      <t>„w tym osoby należące do mniejszości narodowych i etnicznych”</t>
    </r>
    <r>
      <rPr>
        <sz val="10"/>
        <rFont val="Arial"/>
        <family val="2"/>
        <charset val="238"/>
      </rPr>
      <t xml:space="preserve"> obowiązkowo należy wykazać uczestników projektów realizowanych w ramach Poddziałania 1.3.1. W wierszu </t>
    </r>
    <r>
      <rPr>
        <i/>
        <sz val="10"/>
        <rFont val="Arial"/>
        <family val="2"/>
        <charset val="238"/>
      </rPr>
      <t>„w tym migranci”</t>
    </r>
    <r>
      <rPr>
        <sz val="10"/>
        <rFont val="Arial"/>
        <family val="2"/>
        <charset val="238"/>
      </rPr>
      <t xml:space="preserve"> obowiązkowo należy wykazać uczestników projektów realizowanych w ramach Poddziałania 1.3.7. W wierszu </t>
    </r>
    <r>
      <rPr>
        <i/>
        <sz val="10"/>
        <rFont val="Arial"/>
        <family val="2"/>
        <charset val="238"/>
      </rPr>
      <t>„w tym osoby niepełnosprawne”</t>
    </r>
    <r>
      <rPr>
        <sz val="10"/>
        <rFont val="Arial"/>
        <family val="2"/>
        <charset val="238"/>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0"/>
        <rFont val="Arial"/>
        <family val="2"/>
        <charset val="238"/>
      </rPr>
      <t>„w tym osoby z terenów wiejskich”</t>
    </r>
    <r>
      <rPr>
        <sz val="10"/>
        <rFont val="Arial"/>
        <family val="2"/>
        <charset val="238"/>
      </rPr>
      <t xml:space="preserve"> należy monitorować uczestników projektów realizowanych w ramach 
Priorytetów regionalnych (VI-IX) zgodnie z definicją określoną przez Główny Urząd Statystyczny i przedstawioną 
w </t>
    </r>
    <r>
      <rPr>
        <i/>
        <sz val="10"/>
        <rFont val="Arial"/>
        <family val="2"/>
        <charset val="238"/>
      </rPr>
      <t>Podręczniku wskaźników PO KL 2007-2013</t>
    </r>
    <r>
      <rPr>
        <sz val="10"/>
        <rFont val="Arial"/>
        <family val="2"/>
        <charset val="238"/>
      </rPr>
      <t>.</t>
    </r>
  </si>
  <si>
    <r>
      <t xml:space="preserve">W wierszach </t>
    </r>
    <r>
      <rPr>
        <i/>
        <sz val="10"/>
        <rFont val="Arial"/>
        <family val="2"/>
        <charset val="238"/>
      </rPr>
      <t xml:space="preserve">„Osoby w wieku starszym 55-64 lata” </t>
    </r>
    <r>
      <rPr>
        <sz val="10"/>
        <rFont val="Arial"/>
        <family val="2"/>
        <charset val="238"/>
      </rPr>
      <t xml:space="preserve">oraz </t>
    </r>
    <r>
      <rPr>
        <i/>
        <sz val="10"/>
        <rFont val="Arial"/>
        <family val="2"/>
        <charset val="238"/>
      </rPr>
      <t>„Pracownicy w wieku starszym 55-64 lata”</t>
    </r>
    <r>
      <rPr>
        <sz val="10"/>
        <rFont val="Arial"/>
        <family val="2"/>
        <charset val="238"/>
      </rPr>
      <t xml:space="preserve"> wykazywani są uczestnicy projektów realizowanych w ramach Priorytetu, którzy w dniu rozpoczęcia udziału w projekcie mieli skończone 55 lat (od dnia 55 urodzin) i jednocześnie nie ukończyli 65 lat (do dnia poprzedzającego dzień 65 urodzin). W ramach </t>
    </r>
    <r>
      <rPr>
        <i/>
        <sz val="10"/>
        <rFont val="Arial"/>
        <family val="2"/>
        <charset val="238"/>
      </rPr>
      <t xml:space="preserve">„Pracowników w wieku starszym w wieku 55-64 lata" </t>
    </r>
    <r>
      <rPr>
        <sz val="10"/>
        <rFont val="Arial"/>
        <family val="2"/>
        <charset val="238"/>
      </rPr>
      <t>należy uwzględniać osoby zatrudnione i samozatrudnione zgodnie z definicjami wskazanymi w Instrukcji do wniosku o dofinansowanie projektu PO KL.</t>
    </r>
  </si>
  <si>
    <t>Liczba osób dorosłych w wieku 25-64 lata, które uczestniczyły w kształceniu ustawicznym w ramach Priorytetu</t>
  </si>
  <si>
    <t>Liczba szkół podstawowych, które zrealizowały projekty dotyczące indywidualizacji nauczania</t>
  </si>
  <si>
    <t xml:space="preserve">Liczba kwalifikacji odniesionych do poziomów w Polskich Ramach Kwalifikacji </t>
  </si>
  <si>
    <t>Liczba szkół i przedszkoli objętych pilotażem w zakresie zmodernizowanego systemu doskonalenia nauczycieli jako elementu wsparcia, w podziale na:</t>
  </si>
  <si>
    <t>a) szkoły</t>
  </si>
  <si>
    <t>b) przedszkola</t>
  </si>
  <si>
    <t xml:space="preserve">Odsetek szkół podstawowych, które zrealizowały projekty dotyczące indywidualizacji nauczania </t>
  </si>
  <si>
    <t xml:space="preserve">Odsetek szkół i placówek objętych zmodernizowanym systemem nadzoru pedagogicznego </t>
  </si>
  <si>
    <t>Odsetek szkół objętych pilotażem w zakresie zmodernizowanego systemu doskonalenia nauczycieli jako elementu wsparcia szkół</t>
  </si>
  <si>
    <t>Odsetek kluczowych pracowników PSZ, którzy zakończyli udział w szkoleniach realizowanych w systemie pozaszkolnym, istotnych z punktu widzenia regionalnego rynku pracy</t>
  </si>
  <si>
    <t>Udział osób, które podjęły pracę w okresie do 6 miesięcy po zakończeniu udziału w projekcie w łącznej liczbie osób, które zakończyły udział w projektach, w tym:</t>
  </si>
  <si>
    <t>Dane w tabeli należy przedstawić narastająco od początku realizacji Priorytetu.</t>
  </si>
  <si>
    <t>Grupa docelowa</t>
  </si>
  <si>
    <t>Liczba osób, które znalazły lub kontynuują zatrudnienie</t>
  </si>
  <si>
    <t>10=(7/4)*100</t>
  </si>
  <si>
    <t>11=(8/5)*100</t>
  </si>
  <si>
    <t>Wskaźnik efektywności zatrudnieniowej ogółem</t>
  </si>
  <si>
    <t>w tym osoby niekwalifikujące się do żadnej z poniższych grup docelowych (pkt. 3-6)</t>
  </si>
  <si>
    <t>w tym osoby w wieku 50-64 lata</t>
  </si>
  <si>
    <t>Działanie 7.2</t>
  </si>
  <si>
    <t>Wskaźnik efektywności zatrudnieniowej</t>
  </si>
  <si>
    <t>Działanie 7.4</t>
  </si>
  <si>
    <t>Każda z Instytucji Pośredniczących wylicza wskaźniki określone dla Priorytetu, z którego realizacji sprawozdaje. Wskaźniki wykazywane w kolumnach 4-6 i 7-9 dotyczą odpowiednio wartości osiągniętych w okresie objętym sprawozdaniem oraz od początku realizacji Priorytetu, w podziale na płeć (w przypadku wsparcia dla osób) i są wyliczane na podstawie danych przedstawionych w zweryfikowanych sprawozdaniach z realizacji poszczególnych Działań. W kolumnie 10 należy wyliczyć stopień realizacji tych wskaźników zgodnie z podaną w tabeli formułą.</t>
  </si>
  <si>
    <t>Osiągnięta wartość wskaźnika</t>
  </si>
  <si>
    <t xml:space="preserve">Liczba kluczowych pracowników PSZ, którzy zakończyli udział w szkoleniach realizowanych w systemie pozaszkolnym, istotnych z punktu widzenia regionalnego rynku pracy </t>
  </si>
  <si>
    <t>- w tym osoby z terenów wiejskich</t>
  </si>
  <si>
    <t>Liczba klientów instytucji pomocy społecznej objętych kontraktami socjalnymi w ramach realizowanych projektów</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</si>
  <si>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</si>
  <si>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</si>
  <si>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</si>
  <si>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</si>
  <si>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</si>
  <si>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Stopień realizacji wskaźnika</t>
  </si>
  <si>
    <t>Wartość docelowa wskaźnika</t>
  </si>
  <si>
    <t>10=(9/3)*100</t>
  </si>
  <si>
    <t>ponadgimnazjalne</t>
  </si>
  <si>
    <t>…</t>
  </si>
  <si>
    <t>Liczba osób, które zakończyły udział w projektach realizowanych w ramach Priorytetu</t>
  </si>
  <si>
    <t>Liczba programów rozwojowych wdrożonych przez uczelnie w ramach Priorytetu</t>
  </si>
  <si>
    <t>Liczba szkół (podstawowych, gimnazjów i ponadgimnazjalnych prowadzących kształcenie ogólne), które zrealizowały projekty rozwojowe w ramach Priorytetu</t>
  </si>
  <si>
    <t>Liczba nauczycieli, którzy uczestniczyli w doskonaleniu zawodowym w krótkich formach</t>
  </si>
  <si>
    <t>w tym zatrudnieni w administracji publicznej</t>
  </si>
  <si>
    <t>w tym zatrudnieni w organizacjach pozarządowych</t>
  </si>
  <si>
    <t>Liczba osób, które:</t>
  </si>
  <si>
    <t>zakończyły udział w projektach realizowanych w ramach 
Priorytetu</t>
  </si>
  <si>
    <t>rozpoczęły udział w projektach 
realizowanych w ramach Priorytetu</t>
  </si>
  <si>
    <t>kontynuują udział w projektach 
realizowanych w ramach Priorytetu na koniec okresu objętego sprawozdaniem</t>
  </si>
  <si>
    <t>Rodzaj przedsiębiorstwa</t>
  </si>
  <si>
    <t>Wykształcenia</t>
  </si>
  <si>
    <t>Cel szczegółowy 1</t>
  </si>
  <si>
    <t>przerwały udział w projektach realizowanych w ramach 
Priorytetu</t>
  </si>
  <si>
    <t>Liczba przedsiębiorstw</t>
  </si>
  <si>
    <t>w tym osoby z terenów wiejskich</t>
  </si>
  <si>
    <t>osoby młode (15-24 lata)</t>
  </si>
  <si>
    <t xml:space="preserve">Małe przedsiębiorstwa </t>
  </si>
  <si>
    <t>Średnie przedsiębiorstwa</t>
  </si>
  <si>
    <t>w tym zatrudnieni 
w małych przedsiębiorstwach</t>
  </si>
  <si>
    <t>w tym zatrudnieni 
w średnich przedsiębiorstwach</t>
  </si>
  <si>
    <t>KOMENTARZ</t>
  </si>
  <si>
    <t>Liczba pracowników nadzoru pedagogicznego, którzy zakończyli udział w projekcie w ramach Priorytetu</t>
  </si>
  <si>
    <t>Liczba szkół i placówek kształcenia zawodowego, które wdrożyły programy rozwojowe</t>
  </si>
  <si>
    <t>6=7+8+9</t>
  </si>
  <si>
    <t>Nie określono</t>
  </si>
  <si>
    <t>% kluczowych pracowników PSZ, którzy w wyniku udzielonego wsparcia podnieśli swoje kwalifikacje</t>
  </si>
  <si>
    <t>% instytucji publicznych służb zatrudnienia,  w których wdrożono standardy usług</t>
  </si>
  <si>
    <t>Cel szczegółowy 2</t>
  </si>
  <si>
    <t>Cel szczegółowy 3</t>
  </si>
  <si>
    <t>Odsetek instytucji pomocy społecznej w których wdrożono standardy usług</t>
  </si>
  <si>
    <t>Odsetek pracowników instytucji pomocy społecznej, którzy w wyniku udzielonego wsparcia podnieśli swoje kwalifikacje</t>
  </si>
  <si>
    <t>Odsetek instytucji pomocy społecznej, które zawarły kontrakty socjalne z ponad 10% wszystkich swoich klientów</t>
  </si>
  <si>
    <t>Odsetek przedsiębiorstw korzystających z usług świadczonych na rzecz rozwoju przedsiębiorczości w akredytowanych instytucjach – w ogólnej liczbie funkcjonujących przedsiębiorstw</t>
  </si>
  <si>
    <t>Odsetek pracowników, którzy w okresie do 6 m-cy po zakończeniu udziału w projekcie znaleźli pracę, założyli własną działalność gospodarczą, kontynuowali zatrudnienie w dotychczasowym miejscu pracy – w ogólnej liczbie pracowników, którzy zakończyli udział w projekcie</t>
  </si>
  <si>
    <t>Odsetek organizacji reprezentatywnych partnerów społecznych na poziomie centralnym objętych wsparciem w ramach Priorytetu – w ogólnej liczbie tych organizacji</t>
  </si>
  <si>
    <t>Cel szczegółowy 4</t>
  </si>
  <si>
    <t>Odsetek chorób zawodowych, dla których opracowano programy profilaktyczne oraz programy wspierające powrót do pracy</t>
  </si>
  <si>
    <t>Cel szczegółowy 5</t>
  </si>
  <si>
    <t>Odsetek pielęgniarek i położnych, które ukończyły studia pomostowe w ramach Priorytetu w ogólnej liczbie pielęgniarek i położnych</t>
  </si>
  <si>
    <t>Liczba lekarzy specjalistów na 100 tys. mieszkańców, w podziale na:</t>
  </si>
  <si>
    <t>a) onkologów</t>
  </si>
  <si>
    <t>b) kardiologów</t>
  </si>
  <si>
    <t>c) lekarzy medycyny pracy</t>
  </si>
  <si>
    <t>Cel szczegółowy 6</t>
  </si>
  <si>
    <t>Odsetek jednostek służby zdrowia, których przedstawiciele kadry zarządzającej zostali objęci szkoleniami z zakresu zarządzania w ramach Priorytetu</t>
  </si>
  <si>
    <t>Odsetek jednostek służby zdrowia posiadających akredytację Centrum Monitorowania Jakości w Ochronie Zdrowia</t>
  </si>
  <si>
    <t>Odsetek szkół, oceniających jakość własnej  pracy z wykorzystaniem  wskaźnika EWD (edukacyjnej wartości dodanej)</t>
  </si>
  <si>
    <t>Odsetek jednostek prowadzących kształcenie nauczycieli (tj. szkół wyższych oraz kolegiów nauczycielskich), które zastosowały nowe formy i zasady kształcenia nauczycieli – w odniesieniu do wszystkich jednostek prowadzących kształcenie nauczycieli</t>
  </si>
  <si>
    <t>Odsetek jednostek prowadzących doskonalenie nauczycieli, które uzyskały akredytację, w odniesieniu do wszystkich jednostek prowadzących doskonalenie nauczycieli</t>
  </si>
  <si>
    <t>Odsetek obowiązujących podstaw programowych na poziomie szkoły podstawowej, gimnazjum i szkoły ponadgimnazjalnej, które zostały zweryfikowane w celu lepszego ich zorientowania na potrzeby rynku pracy  w  odniesieniu do wszystkich podstaw programowych na poziomie szkół podstawowych, gimnazjów i szkół ponadgimnazjalnych</t>
  </si>
  <si>
    <t>mikro</t>
  </si>
  <si>
    <t>Odsetek nauczycieli kształcenia zawodowego i instruktorów praktycznej nauki zawodu, którzy uczestniczyli  w trwającym co najmniej dwa tygodnie doskonaleniu zawodowym w przedsiębiorstwach w stosunku do ogólnej liczby tych nauczycieli.</t>
  </si>
  <si>
    <t>Wykonanie Planu Działań w zakresie opracowania Krajowych Ram Kwalifikacji, powiązanego z Europejskimi Ramami Kwalifikacji i zapewnienia ich spójności z Krajowym Systemem Kwalifikacji oraz opracowania i wdrożenia Krajowego Systemu Kwalifikacji – Plan Działań podzielony na etapy  podlegające monitorowaniu</t>
  </si>
  <si>
    <t>Odsetek studentów, którzy ukończyli staże lub praktyki, wspierane ze środków EFS w stosunku do całkowitej liczby studentów</t>
  </si>
  <si>
    <t>Odsetek studentów, którzy ukończyli staże lub praktyki, trwające co najmniej 3 miesiące - w stosunku do całkowitej liczby studentów</t>
  </si>
  <si>
    <t>Odsetek instytucji szkolnictwa wyższego, które wdrożyły modele zarządzania jakością i kontroli jakości kształcenia w stosunku do wszystkich instytucji szkolnictwa wyższego, w tym:</t>
  </si>
  <si>
    <t>a) publiczne instytucje szkolnictwa wyższego</t>
  </si>
  <si>
    <t>b) prywatne instytucje  szkolnictwa wyższego</t>
  </si>
  <si>
    <t>Odsetek studentów, którzy nie kontynuują nauki po I roku studiów na kierunkach matematyczno-przyrodniczych i technicznych w relacji do studentów I roku kierunków matematyczno – przyrodniczych i technicznych</t>
  </si>
  <si>
    <t>osoby w wieku 55-64 lata</t>
  </si>
  <si>
    <t>w tym pracownicy w wieku 55-64 lata</t>
  </si>
  <si>
    <t>Odsetek pracowników sektora  B+R, którzy podnieśli swoje kwalifikacje w zakresie zarządzania badaniami naukowymi i komercjalizacji wyników prac badawczo-rozwojowych w ramach Priorytetu w stosunku do ogólnej liczby pracowników sektora B+R (O/K/M)</t>
  </si>
  <si>
    <t>Liczba utworzonych miejsc pracy w  ramach udzielonych z EFS środków na podjęcie działalności gospodarczej</t>
  </si>
  <si>
    <t>Odsetek przedsiębiorstw, których pracownicy zakończyli udział w szkoleniach w ramach Priorytetu - w ogólnej liczbie aktywnych przedsiębiorstw</t>
  </si>
  <si>
    <t>w ramach Działania 6.1</t>
  </si>
  <si>
    <t>w ramach Działania 6.2</t>
  </si>
  <si>
    <t>PRIORYTET V</t>
  </si>
  <si>
    <t>Liczba instytucji administracji publicznej, które były objęte wsparciem w zakresie poprawy standardów zarządzania w podziale na:</t>
  </si>
  <si>
    <t>Liczba propozycji uproszczeń ustaw najistotniejszych w kontekście prowadzenia działalności gospodarczej</t>
  </si>
  <si>
    <t>Liczba utworzonych dzięki wsparciu z EFS punktów obsługi interesantów w sądach</t>
  </si>
  <si>
    <t>Liczba pracowników sektora wymiaru sprawiedliwości, którzy ukończyli udział w projektach w zakresie modernizacji procesów zarządzania w wymiarze sprawiedliwości</t>
  </si>
  <si>
    <t>Liczba reprezentatywnych organizacji partnerów społecznych, które były objęte wsparciem w zakresie budowania ich potencjału</t>
  </si>
  <si>
    <t>a) administrację rządową,</t>
  </si>
  <si>
    <t>b) administrację samorządową.</t>
  </si>
  <si>
    <t>a) pracowników administracji publicznej,</t>
  </si>
  <si>
    <t>b) pracowników sektora wymiaru sprawiedliwości w zakresie poprawy efektywności sądownictwa gospodarczego.</t>
  </si>
  <si>
    <t>b) dysponentów środków budżetów JST</t>
  </si>
  <si>
    <t>* nie dot. osób, które otrzymały jednorazowe środki na podjęcie działalności gospodarczej w ramach Poddziałania 6.1.3, Działania 6.2 i Poddziałania 8.1.2. oraz spółdzielni socjalnych utworzonych w ramach projektu w Poddziałaniu 7.2.2.</t>
  </si>
  <si>
    <t xml:space="preserve">a) dysponentów I stopnia środków budżetowych państwa </t>
  </si>
  <si>
    <t xml:space="preserve">    dysponentów II stopnia środków budżetowych państwa </t>
  </si>
  <si>
    <t xml:space="preserve">    dysponentów IIII stopnia środków budżetowych państwa </t>
  </si>
  <si>
    <t>a. urzędy administracji rządowej, w tym:</t>
  </si>
  <si>
    <t>- ministerstwa i urzędy centralne,</t>
  </si>
  <si>
    <t>- urzędy wojewódzkie,</t>
  </si>
  <si>
    <t>b. urzędy marszałkowskie,</t>
  </si>
  <si>
    <t>c. urzędy powiatowe,</t>
  </si>
  <si>
    <t>d. urzędy gmin.</t>
  </si>
  <si>
    <t>Odsetek dysponentów środków budżetowych, którzy byli objęci wsparciem w zakresie przygotowania i wdrożenia wieloletniego planowania budżetowego w ujęciu zadaniowym w podziale na:</t>
  </si>
  <si>
    <t>Liczba osób, które skorzystały z usług doradczych (projekty inżynierii finansowej)</t>
  </si>
  <si>
    <t>Liczba osób, które uczestniczyły w szkoleniach (projekty inżynierii finansowej)</t>
  </si>
  <si>
    <t>W tabeli należy wykazać przedsiebiorstwa objęte wsparciem w ramach Priorytetu I, II, VI, VII, VIII i IX</t>
  </si>
  <si>
    <t>Liczba osób, które ukończyły udział w projekcie w ramach Priorytetu, w tym:</t>
  </si>
  <si>
    <t>a. liczba przedstawicieli organizacji pozarządowych,</t>
  </si>
  <si>
    <t>b. liczba przedstawicieli partnerów społecznych.</t>
  </si>
  <si>
    <t>Liczba centrów wsparcia organizacji pozarządowych nowoutworzonych lub wspartych w ramach Priorytetu</t>
  </si>
  <si>
    <t>Liczba powiatów, na terenie których wdrożono, w ramach Priorytetu, programy z zakresu bezpłatnego poradnictwa prawnego i obywatelskiego</t>
  </si>
  <si>
    <r>
      <t xml:space="preserve">Liczba pracowników administracji publicznej, którzy ukończyli udział w projektach </t>
    </r>
    <r>
      <rPr>
        <sz val="10"/>
        <rFont val="Arial"/>
        <family val="2"/>
        <charset val="238"/>
      </rPr>
      <t>w ramach Priorytetu 
w podziale na:</t>
    </r>
  </si>
  <si>
    <r>
      <t xml:space="preserve">Liczba pracowników, którzy ukończyli udział w projektach </t>
    </r>
    <r>
      <rPr>
        <sz val="10"/>
        <rFont val="Arial"/>
        <family val="2"/>
        <charset val="238"/>
      </rPr>
      <t>w ramach Priorytetu w podziale na:</t>
    </r>
  </si>
  <si>
    <t>Stopień wdrożenia Programu Reformy Regulacji (% wdrożenia wg etapów)</t>
  </si>
  <si>
    <t>Liczba wprowadzonych w życie uproszczeń ustaw najistotniejszych w kontekście prowadzenia działalności gospodarczej</t>
  </si>
  <si>
    <t>Średni czas oczekiwania na rejestrację działalności gospodarczej:</t>
  </si>
  <si>
    <t xml:space="preserve">   a) w odniesieniu do osób fizycznych</t>
  </si>
  <si>
    <t xml:space="preserve">   b) w odniesieniu do spółek z ograniczoną odpowiedzialnością </t>
  </si>
  <si>
    <t>Średnie koszty administracyjne związane z założeniem działalności gospodarczej</t>
  </si>
  <si>
    <t>osoba fizyczna (zł/h)</t>
  </si>
  <si>
    <t>osoba prawna (zł/h)</t>
  </si>
  <si>
    <t>Średni czas trwania postępowania w sprawach gospodarczych w podziale na sądy I i II instancji:</t>
  </si>
  <si>
    <t>a) I instancja</t>
  </si>
  <si>
    <t>b) II instancja</t>
  </si>
  <si>
    <t>Zmniejszenie poziomu obciążeń administracyjnych dla przedsiębiorców</t>
  </si>
  <si>
    <t>Stopień realizacji planu wdrażania wieloletniego planowania budżetowego w ujęciu zadaniowym</t>
  </si>
  <si>
    <t>Odsetek instytucji administracji publicznej, które były objęte wsparciem w zakresie poprawy standardów zarządzania w podziale na:</t>
  </si>
  <si>
    <t xml:space="preserve">- urzędy wojewódzkie, </t>
  </si>
  <si>
    <t>Odsetek spraw rozpatrywanych przez sądy w terminie powyżej 12 miesięcy</t>
  </si>
  <si>
    <t>Odsetek jednostek administracji publicznej, które konsultowały i tworzyły akty normatywne przy udziale organizacji pozarządowych i partnerów społecznych w podziale na:</t>
  </si>
  <si>
    <t>a. urzędy gmin,</t>
  </si>
  <si>
    <t>b. starostwa powiatowe</t>
  </si>
  <si>
    <t>c. urzędy marszałkowskie</t>
  </si>
  <si>
    <t>d. urzędy wojewódzkie</t>
  </si>
  <si>
    <t>e. ministerstwa</t>
  </si>
  <si>
    <t>f. urzędy centralne.</t>
  </si>
  <si>
    <t>Odsetek organizacji pozarządowych korzystających z centrów wsparcia</t>
  </si>
  <si>
    <t>Odsetek powiatów, na terenie których wdrożono programy z zakresu bezpłatnego poradnictwa prawnego i obywatelskiego w ramach Priorytetu.</t>
  </si>
  <si>
    <r>
      <t>Pomoc publiczna oraz pomoc de minimis udzielana bezpośrednio na rzecz MŚP</t>
    </r>
    <r>
      <rPr>
        <sz val="10"/>
        <rFont val="Arial"/>
        <family val="2"/>
        <charset val="238"/>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Arial"/>
        <family val="2"/>
        <charset val="238"/>
      </rPr>
      <t>Pomoc publiczna oraz pomoc de minimis udzialana na rzecz MŚP przez instytucje pełniące rolę pośredników</t>
    </r>
    <r>
      <rPr>
        <sz val="10"/>
        <rFont val="Arial"/>
        <family val="2"/>
        <charset val="238"/>
      </rPr>
      <t xml:space="preserve"> - należy uwzględnić projekty, w ramach których pomoc publiczna oraz pomoc de minimis jest udzielana na rzecz MŚP przez inne podmioty</t>
    </r>
  </si>
  <si>
    <r>
      <t xml:space="preserve">Liczba projektów MŚP objętych pomocą publiczną oraz pomocą </t>
    </r>
    <r>
      <rPr>
        <b/>
        <i/>
        <sz val="10"/>
        <rFont val="Arial"/>
        <family val="2"/>
        <charset val="238"/>
      </rPr>
      <t>de minimis</t>
    </r>
  </si>
  <si>
    <r>
      <t xml:space="preserve">Wartość projektów MŚP objętych pomocą publiczną oraz pomocą </t>
    </r>
    <r>
      <rPr>
        <b/>
        <i/>
        <sz val="10"/>
        <rFont val="Arial"/>
        <family val="2"/>
        <charset val="238"/>
      </rPr>
      <t>de minimis</t>
    </r>
  </si>
  <si>
    <r>
      <t>Wartość pomocy publicznej oraz pomocy</t>
    </r>
    <r>
      <rPr>
        <b/>
        <i/>
        <sz val="10"/>
        <rFont val="Arial"/>
        <family val="2"/>
        <charset val="238"/>
      </rPr>
      <t xml:space="preserve"> de minimis </t>
    </r>
    <r>
      <rPr>
        <b/>
        <sz val="10"/>
        <rFont val="Arial"/>
        <family val="2"/>
        <charset val="238"/>
      </rPr>
      <t>wypłaconej na rzecz MŚP</t>
    </r>
  </si>
  <si>
    <r>
      <t xml:space="preserve">Pomoc publiczna oraz pomoc </t>
    </r>
    <r>
      <rPr>
        <b/>
        <i/>
        <sz val="10"/>
        <rFont val="Arial"/>
        <family val="2"/>
        <charset val="238"/>
      </rPr>
      <t>de minimis</t>
    </r>
    <r>
      <rPr>
        <b/>
        <sz val="10"/>
        <rFont val="Arial"/>
        <family val="2"/>
        <charset val="238"/>
      </rPr>
      <t xml:space="preserve"> udzielana bezpośrednio na rzecz MŚP</t>
    </r>
  </si>
  <si>
    <r>
      <t xml:space="preserve">Pomoc publiczna oraz pomoc </t>
    </r>
    <r>
      <rPr>
        <b/>
        <i/>
        <sz val="10"/>
        <rFont val="Arial"/>
        <family val="2"/>
        <charset val="238"/>
      </rPr>
      <t>de minimis</t>
    </r>
    <r>
      <rPr>
        <b/>
        <sz val="10"/>
        <rFont val="Arial"/>
        <family val="2"/>
        <charset val="238"/>
      </rPr>
      <t xml:space="preserve"> udzialana na rzecz MŚP przez instytucje pełniące rolę pośredników</t>
    </r>
  </si>
  <si>
    <t>Wskaźnik oceny wpływu EFS na funkcjonowanie PSZ</t>
  </si>
  <si>
    <t>Wskaźnik oceny wpływu EFS na funkcjonowanie instytucji pomocy społecznej</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</si>
  <si>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tabela uwzględnia dane kumulatywne od początku okresu ralizacji projektów.</t>
  </si>
  <si>
    <t>Załącznik nr 10. Informacja o wykonaniu wskaźnika efektywności zatrudnieniowej w ramach Priorytetu</t>
  </si>
  <si>
    <t>UWAGA:
W tabeli należy ujmować przedsiębiorstwa, które otrzymały wsparcie w formie doposażenia i wyposażenia stanowisk pracy dla skierowanych bezrobotnych w ramach Poddziałania 6.1.3.</t>
  </si>
  <si>
    <t>Liczba utworzonych miejsc pracy w ramach udzielonych z EFS środków na podjęcie działalności gospodarczej (15-24 lata)</t>
  </si>
  <si>
    <t xml:space="preserve">W celu ukrywania szczegółowych danych dotyczących wskaźników monitorowanych w ramach poszczególnych Priorytetów PO KL należy odpowiednio kliknąć znak plus (pozwala na wyświetlenie wskaźników dla danego Priorytetu) lub znak minus (pozwala na ukrycie wskaźników dla danego Priorytetu) znajdujący się poniżej wiersza z nr Priorytetu. </t>
  </si>
  <si>
    <t>Liczba utworzonych miejsc pracy w ramach udzielonych z EFS środków na podjęcie działalności gospodarczej (przekazanych osobom w szczególnie trudnej sytuacji na rynku pracy)</t>
  </si>
  <si>
    <t>Liczba utworzonych miejsc pracy w ramach udzielonych z EFS środków na podjęcie działalności gospodarczej (przekazanych osobom w wieku 50-64 lata)</t>
  </si>
  <si>
    <t>Mikroprzedsiębiorstwa 
(w tym samozatrudnieni)*</t>
  </si>
  <si>
    <t>Nr Priorytetu/
Działania</t>
  </si>
  <si>
    <t>Program pomocowy/ inna podstawa udzielenia pomocy</t>
  </si>
  <si>
    <t>wg podpisanych umów / wydanych decyzji</t>
  </si>
  <si>
    <t>wg zrealizowanych wniosków o płatność</t>
  </si>
  <si>
    <t>Nr Priorytetu / Działania</t>
  </si>
  <si>
    <t>kwota ogółem 
MŚP</t>
  </si>
  <si>
    <t>w tym wg wielkości przedsiębiorstwa</t>
  </si>
  <si>
    <t>małe</t>
  </si>
  <si>
    <t>średnie</t>
  </si>
  <si>
    <t>kwota</t>
  </si>
  <si>
    <t>Odsetek dzieci w wieku 3 – 5 lat uczestniczących w różnych formach edukacji przedszkolnej w ramach Priorytetu na obszarach wiejskich w stosunku do ogólnej liczby dzieci w tej grupie</t>
  </si>
  <si>
    <t>Odsetek szkół (podstawowych, gimnazjów i ponadgimnazjalnych prowadzących kształcenie ogólne), które zrealizowały projekty rozwojowe w ramach Priorytetu, w podziale na:</t>
  </si>
  <si>
    <t>a) obszary miejskie</t>
  </si>
  <si>
    <t>b) obszary wiejskie</t>
  </si>
  <si>
    <t>Odsetek szkół prowadzących kształcenie zawodowe, które wdrożyły programy rozwojowe w relacji do wszystkich szkół tego typu</t>
  </si>
  <si>
    <t>Odsetek szkół prowadzących kształcenie zawodowe, które współpracowały z przedsiębiorstwami w zakresie wdrażania programów rozwojowych, w relacji do wszystkich szkół tego typu</t>
  </si>
  <si>
    <t>Odsetek nauczycieli , którzy podnieśli swoje kompetencje w wyniku doskonalenia zawodowego w krótkich formach w relacji do ogólnej liczby nauczycieli, w tym:</t>
  </si>
  <si>
    <t>a) nauczyciele na obszarach wiejskich</t>
  </si>
  <si>
    <t>b) nauczyciele kształcenia zawodowego</t>
  </si>
  <si>
    <t>Liczba przedsiębiorstw i osób zamierzających rozpocząć działalność gospodarczą, które skorzystały z usług świadczonych w akredytowanych instytucjach</t>
  </si>
  <si>
    <t>Liczba studentów, którzy ukończyli staże lub praktyki trwające co najmniej 3 miesiące</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</si>
  <si>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</si>
  <si>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</si>
  <si>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</si>
  <si>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</si>
  <si>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</si>
  <si>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Liczba dzieci w wieku 3-5 lat, które uczestniczyły w różnych formach edukacji przedszkolnej na obszarach wiejskich</t>
  </si>
  <si>
    <t>Liczba studentów, którzy ukończyli staże lub praktyki, wspierane ze środków EFS w ramach Priorytetu</t>
  </si>
  <si>
    <t>Liczba osób zagrożonych wykluczeniem społecznym, które zakończyły udział w Priorytecie</t>
  </si>
  <si>
    <t>Liczba oddolnych inicjatyw społecznych podejmowanych w ramach Priorytetu</t>
  </si>
  <si>
    <t>Nie dotyczy</t>
  </si>
  <si>
    <t>K – kobiety, M – mężczyźni</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</si>
  <si>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</si>
  <si>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Mr – wartość wskaźnika osiągnięta w okresie sprawozdawczym (wg stanu na koniec tego okresu)</t>
  </si>
  <si>
    <t>Nazwa instytucji</t>
  </si>
  <si>
    <t>Okres sprawozdawczy</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</si>
  <si>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</si>
  <si>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</si>
  <si>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</si>
  <si>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</si>
  <si>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</si>
  <si>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</si>
  <si>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</si>
  <si>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</si>
  <si>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</si>
  <si>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Priorytetu</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</si>
  <si>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</si>
  <si>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</si>
  <si>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</si>
  <si>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</si>
  <si>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</si>
  <si>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</si>
  <si>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</si>
  <si>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</si>
  <si>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</si>
  <si>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</si>
  <si>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</si>
  <si>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</si>
  <si>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</si>
  <si>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</si>
  <si>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PRIORYTET I</t>
  </si>
  <si>
    <t>Liczba kluczowych pracowników PSZ, którzy w wyniku udzielonego wsparcia podnieśli swoje kwalifikacje</t>
  </si>
  <si>
    <t>Liczba kluczowych pracowników instytucji pomocy społecznej, którzy w wyniku udzielonego wsparcia podnieśli swoje kwalifikacje</t>
  </si>
  <si>
    <t>w tym osoby niepełnosprawne</t>
  </si>
  <si>
    <t>PRIORYTET II</t>
  </si>
  <si>
    <t>Liczba pracowników przedsiębiorstw, którzy zakończyli udział w projektach szkoleniowych</t>
  </si>
  <si>
    <t>Liczba pracowników zagrożonych negatywnymi skutkami procesów restrukturyzacji (zmiany gospodarczej), którzy zostali objęci działaniami szybkiego reagowania</t>
  </si>
  <si>
    <t>PRIORYTET III</t>
  </si>
  <si>
    <t>PRIORYTET IV</t>
  </si>
  <si>
    <t>Liczba studentów I roku na kierunkach zamawianych przez ministra właściwego ds. szkolnictwa wyższego</t>
  </si>
  <si>
    <t>Liczba absolwentów kierunków matematyczno-przyrodniczych i technicznych,  zamawianych przez ministra właściwego ds. szkolnictwa wyższego</t>
  </si>
  <si>
    <t>PRIORYTET VI</t>
  </si>
  <si>
    <t>PRIORYTET VII</t>
  </si>
  <si>
    <t xml:space="preserve">Liczba klientów instytucji pomocy społecznej, którzy zakończyli udział w projektach dotyczących aktywnej integracji </t>
  </si>
  <si>
    <t>PRIORYTET VIII</t>
  </si>
  <si>
    <t>PRIORYTET IX</t>
  </si>
  <si>
    <t>Liczba uczniów w szkołach prowadzących kształcenie zawodowe, którzy zakończyli udział w stażach i praktykach w ramach Priorytetu</t>
  </si>
  <si>
    <t>Liczba instytucji pomocy społecznej, które uczestniczyły w projektach systemowych, mających na celu wdrożenie standardów usług</t>
  </si>
  <si>
    <t>W przypadku projektów systemowych realizowanych w ramach Poddziałania 6.1.3 w tabeli należy uwzględniać wartości narastająco od początku realizacji projektu.</t>
  </si>
  <si>
    <t>Liczba przedsiębiorstw, które zostały objęte wsparciem</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</si>
  <si>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</si>
  <si>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</si>
  <si>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r>
      <t>Wskaźnik efektywności zatrudnieniowej należy liczyć</t>
    </r>
    <r>
      <rPr>
        <b/>
        <sz val="9"/>
        <rFont val="Arial"/>
        <family val="2"/>
        <charset val="238"/>
      </rPr>
      <t xml:space="preserve"> narastająco od początku realizacjji Priorytetu</t>
    </r>
    <r>
      <rPr>
        <sz val="9"/>
        <rFont val="Arial"/>
        <family val="2"/>
        <charset val="238"/>
      </rPr>
      <t>.</t>
    </r>
  </si>
  <si>
    <t>Inne wskaźniki efektywności zatrudnieniowej określone we wniosku o dofinansowanie w ramach Priorytetu/ Działania (należy podać nr Priorytetu/ Działania j.w.)</t>
  </si>
  <si>
    <t>..</t>
  </si>
  <si>
    <r>
      <t xml:space="preserve">Odsetek przedsiębiorstw, które inwestują w szkolenie pracowników </t>
    </r>
    <r>
      <rPr>
        <sz val="10"/>
        <rFont val="Arial"/>
        <family val="2"/>
        <charset val="238"/>
      </rPr>
      <t>dzięki wsparciu ze środków EFS w ogólnej liczbie aktywnych przedsiębiorstw</t>
    </r>
  </si>
  <si>
    <r>
      <t>Odsetek uczelni wyższych, które wdrożyły programy rozwojowe w stosunku do wszystkich uczelni</t>
    </r>
    <r>
      <rPr>
        <sz val="10"/>
        <rFont val="Arial"/>
        <family val="2"/>
        <charset val="238"/>
      </rPr>
      <t xml:space="preserve"> wyższych</t>
    </r>
  </si>
  <si>
    <r>
      <t xml:space="preserve">Liczba jednostek służby zdrowia, </t>
    </r>
    <r>
      <rPr>
        <sz val="10"/>
        <rFont val="Arial"/>
        <family val="2"/>
        <charset val="238"/>
      </rPr>
      <t>które uzyskały akredytację Centrum Monitorowania Jakości w Ochronie Zdrowia w ramach Priorytetu</t>
    </r>
  </si>
  <si>
    <r>
      <t xml:space="preserve">Liczba osób, które </t>
    </r>
    <r>
      <rPr>
        <sz val="10"/>
        <rFont val="Arial"/>
        <family val="2"/>
        <charset val="238"/>
      </rPr>
      <t>otrzymały środki na podjęcie działalności gospodarczej, w tym:</t>
    </r>
  </si>
  <si>
    <t>Osiągnięta wartość wskaźnika efektywności zatrudnieniowej w ramach Priorytetu (%)</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</si>
  <si>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</si>
  <si>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</si>
  <si>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</si>
  <si>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 xml:space="preserve">Liczba szkół i placówek kształcenia zawodowego, które współpracowały z przedsiębiorstwami w zakresie wdrażania programów rozwojowych </t>
  </si>
  <si>
    <t>Liczba pielęgniarek i położnych, które ukończyły studia pomostowe w ramach Priorytetu</t>
  </si>
  <si>
    <t>Liczba przedstawicieli kadry zarządzającej oraz dysponentów środków publicznych w sektorze zdrowia, którzy zakończyli szkolenie z zakresu zarządzania w ramach Priorytetu</t>
  </si>
  <si>
    <t>Liczba pracowników sektora B+R, którzy ukończyli szkolenie w zakresie zarządzania badaniami naukowymi i komercjalizacji wyników prac badawczo-rozwojowych w ramach Priorytetu</t>
  </si>
  <si>
    <t>Liczba programów profilaktycznych oraz programów wspierających powrót do pracy opracowanych w ramach Priorytetu</t>
  </si>
  <si>
    <t>Liczba jednostek prowadzących doskonalenie nauczycieli, które otrzymały wsparcie w ramach Priorytetu w celu uzyskania akredytacji</t>
  </si>
  <si>
    <t>Liczba ośrodków wychowania przedszkolnego, które uzyskały wsparcie w ramach Priorytetu</t>
  </si>
  <si>
    <t>w tym migranci</t>
  </si>
  <si>
    <t>Przedział wiekowy</t>
  </si>
  <si>
    <t>podstawowe, gimnazjalne
i niższe</t>
  </si>
  <si>
    <t>pomaturalne</t>
  </si>
  <si>
    <t>wyższe</t>
  </si>
  <si>
    <t>w tym rolnicy</t>
  </si>
  <si>
    <t>L.p.</t>
  </si>
  <si>
    <t>Liczba instytucji publicznych służb zatrudnienia, które uczestniczyły w projektach mających na celu wdrożenie standardów usług</t>
  </si>
  <si>
    <t>- w tym młodzież zagrożona wykluczeniem społecznym (15-25 lat)</t>
  </si>
  <si>
    <t>-  w tym więźniowie</t>
  </si>
  <si>
    <t>- w tym Romowie</t>
  </si>
  <si>
    <t>- w tym osoby niepełnosprawne</t>
  </si>
  <si>
    <t>- w tym liczba osób w wieku powyżej 50. roku życia</t>
  </si>
  <si>
    <t>- w tym onkolodzy</t>
  </si>
  <si>
    <t>- w tym kardiolodzy</t>
  </si>
  <si>
    <t>- w tym lekarze medycyny pracy</t>
  </si>
  <si>
    <t>w tym osoby należące do mniejszości narodowych i etnicznych</t>
  </si>
  <si>
    <t>Liczba nauczycieli kształcenia zawodowego oraz instruktorów praktycznej nauki zawodu, którzy uczestniczyli w trwających co najmniej dwa tygodnie stażach i praktykach w przedsiębiorstwach w ramach Priorytetu</t>
  </si>
  <si>
    <t>Liczba instytucji szkolnictwa wyższego, które wdrożyły modele zarządzania jakością i kontroli jakości w ramach Priorytetu</t>
  </si>
  <si>
    <t xml:space="preserve">- w tym publiczne instytucje szkolnictwa wyższego </t>
  </si>
  <si>
    <t>- w tym prywatne instytucje szkolnictwa wyższego</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</si>
  <si>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</si>
  <si>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</si>
  <si>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</si>
  <si>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</si>
  <si>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Odsetek klientów instytucji pomocy społecznej będących w wieku aktywności zawodowej i nie pracujących, którzy w ramach Priorytetu zostali objęci działaniami aktywnej integracji</t>
  </si>
  <si>
    <t>Odsetek klientów instytucji pomocy społecznej, którzy zostali objęci kontraktami socjalnymi</t>
  </si>
  <si>
    <r>
      <t xml:space="preserve">Zgodnie ze </t>
    </r>
    <r>
      <rPr>
        <i/>
        <sz val="9"/>
        <rFont val="Arial"/>
        <family val="2"/>
        <charset val="238"/>
      </rPr>
      <t>Szczegółowym Opisem Priorytetów PO KL</t>
    </r>
    <r>
      <rPr>
        <sz val="9"/>
        <rFont val="Arial"/>
        <family val="2"/>
        <charset val="238"/>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</si>
  <si>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t>* Wskaźniki monitorowane w odniesieniu do projektów, dla których wniosek o dofinansowanie został złożony do dnia 31 grudnia 2011 r.</t>
  </si>
  <si>
    <t>* Wskaźnik monitorowany w odniesieniu do projektów, dla których wniosek o dofinansowanie został złożony do dnia 31 grudnia 2011 r.</t>
  </si>
  <si>
    <t>Odsetek konsultantów, świadczących usługi na rzecz rozwoju przedsiębiorczości w akredytowanych instytucjach, którzy zostali objęci usługami doradczymi, szkoleniowymi lub innymi formami podwyższania kwalifikacji - w ogólnej liczbie konsultantów akredytowanych instytucji*</t>
  </si>
  <si>
    <r>
      <t xml:space="preserve">Odsetek osób należących do kadry szkoleniowej, które </t>
    </r>
    <r>
      <rPr>
        <sz val="10"/>
        <rFont val="Arial"/>
        <family val="2"/>
        <charset val="238"/>
      </rPr>
      <t>podniosły swoje kwalifikacje zgodnie z tzw. podejściem kompetencyjnym – w ogólnej liczbie osób należących do kadry szkoleniowej*</t>
    </r>
  </si>
  <si>
    <t>Wykonanie Planu Działań dotyczącego wzmocnienia zdolności do monitorowania, ewaluacji i badań, podzielonego na etapy podlegające monitorowaniu*</t>
  </si>
  <si>
    <t>Liczba konsultantów świadczących usługi na rzecz rozwoju przedsiębiorczości w akredytowanych instytucjach, którzy zostali objęci usługami doradczymi, szkoleniowymi lub innymi formami podwyższania kwalifikacji*</t>
  </si>
  <si>
    <r>
      <t xml:space="preserve">Liczba osób należących do kadry szkoleniowej, </t>
    </r>
    <r>
      <rPr>
        <sz val="10"/>
        <rFont val="Arial"/>
        <family val="2"/>
        <charset val="238"/>
      </rPr>
      <t>które podniosły swoje kwalifikacje zgodnie z tzw. podejściem kompetencyjnym*</t>
    </r>
  </si>
  <si>
    <t>Liczba projektów analitycznych i badawczych zrealizowanych w ramach Planu Działań*</t>
  </si>
  <si>
    <t>5=3+4</t>
  </si>
  <si>
    <t>8=6+7</t>
  </si>
  <si>
    <t>9=(6/3)*100</t>
  </si>
  <si>
    <t>Liczba osób, które zakończyły udział w Priorytecie</t>
  </si>
  <si>
    <t xml:space="preserve">Liczba uczniów szkół zawodowych, którzy otrzymali wsparcie w postaci staży i praktyk zagranicznych </t>
  </si>
  <si>
    <t>d) w tym w zakresie kwalifikacyjnych kursów zawodowych</t>
  </si>
  <si>
    <t>Liczba podmiotów ekonomii społecznej, które skorzystały z usług doradczych</t>
  </si>
  <si>
    <t>Wskaźnik efektywności zatrudnieniowej*</t>
  </si>
  <si>
    <t>*dot. działań obejmujących outplacement</t>
  </si>
  <si>
    <t>** dane w wierszu 3 dot. osób w wieku 15-24 lata dot. projektów, dla których wniosek o dofinansowanie został złożony do końca 2012 r., natomiast dane dot. osób w wieku 15-30 lata dot. projektów, dla których wniosek o dofinansowanie został złożony od początku 2013 r.</t>
  </si>
  <si>
    <r>
      <t xml:space="preserve">Pomiar wskaźników jest dokonywany zgodnie z załącznikiem nr 7 </t>
    </r>
    <r>
      <rPr>
        <i/>
        <sz val="9"/>
        <rFont val="Arial"/>
        <family val="2"/>
        <charset val="238"/>
      </rPr>
      <t xml:space="preserve">Sposób pomiaru wskaźnika efektywności zatrudnieniowej w projekcie </t>
    </r>
    <r>
      <rPr>
        <sz val="9"/>
        <rFont val="Arial"/>
        <family val="2"/>
        <charset val="238"/>
      </rPr>
      <t>do</t>
    </r>
    <r>
      <rPr>
        <i/>
        <sz val="9"/>
        <rFont val="Arial"/>
        <family val="2"/>
        <charset val="238"/>
      </rPr>
      <t xml:space="preserve"> Podręcznika wskaźników PO KL 2007-2013.</t>
    </r>
  </si>
  <si>
    <r>
      <t xml:space="preserve">Pomiar wskaźników jest dokonywany zgodnie z </t>
    </r>
    <r>
      <rPr>
        <i/>
        <sz val="9"/>
        <rFont val="Arial"/>
        <family val="2"/>
        <charset val="238"/>
      </rPr>
      <t>Podręcznikiem wskaźników PO KL 2007-2013</t>
    </r>
    <r>
      <rPr>
        <sz val="9"/>
        <rFont val="Arial"/>
        <family val="2"/>
        <charset val="238"/>
      </rPr>
      <t xml:space="preserve">, stanowiącym załącznik do </t>
    </r>
    <r>
      <rPr>
        <i/>
        <sz val="9"/>
        <rFont val="Arial"/>
        <family val="2"/>
        <charset val="238"/>
      </rPr>
      <t>Zasad systemu sprawozdawczości PO KL 2007-2013</t>
    </r>
    <r>
      <rPr>
        <sz val="9"/>
        <rFont val="Arial"/>
        <family val="2"/>
        <charset val="238"/>
      </rPr>
      <t>.</t>
    </r>
  </si>
  <si>
    <r>
      <t xml:space="preserve">Docelowa wartość wskaźnika – </t>
    </r>
    <r>
      <rPr>
        <sz val="9"/>
        <rFont val="Arial"/>
        <family val="2"/>
        <charset val="238"/>
      </rPr>
      <t xml:space="preserve">wartość określona na 2013 rok. Dla wybranych wskaźników produktu monitorowanych w niniejszym sprawozdaniu nie określono regionalnych wartości docelowych, w związku z czym w kolumnie 3 wskazano </t>
    </r>
    <r>
      <rPr>
        <i/>
        <sz val="9"/>
        <rFont val="Arial"/>
        <family val="2"/>
        <charset val="238"/>
      </rPr>
      <t>"Nie określono"</t>
    </r>
    <r>
      <rPr>
        <sz val="9"/>
        <rFont val="Arial"/>
        <family val="2"/>
        <charset val="238"/>
      </rPr>
      <t>, zaś w kolumnie 10 –</t>
    </r>
    <r>
      <rPr>
        <i/>
        <sz val="9"/>
        <rFont val="Arial"/>
        <family val="2"/>
        <charset val="238"/>
      </rPr>
      <t xml:space="preserve"> "Nie dotyczy".</t>
    </r>
    <r>
      <rPr>
        <b/>
        <sz val="9"/>
        <rFont val="Arial"/>
        <family val="2"/>
        <charset val="238"/>
      </rPr>
      <t xml:space="preserve">
Stopień realizacji wskaźnika </t>
    </r>
    <r>
      <rPr>
        <sz val="9"/>
        <rFont val="Arial"/>
        <family val="2"/>
        <charset val="238"/>
      </rPr>
      <t>– wyrażony w % jest relacją osiągniętej wartości wskaźnika w stosunku do jego wartości docelowej.</t>
    </r>
  </si>
  <si>
    <t xml:space="preserve">* kolumnę należy wypełnić łącznie dla protestów rozpatrywanych przez podległe IP II oraz IP jeśli dotyczy. </t>
  </si>
  <si>
    <t xml:space="preserve">** kolumna dotyczy tylko IP ( Pola  4,  8, 11 powinny być wypełniane w oparciu o dane z podległych IP II - jeśli zostały one powołane). W przypadku województw, w których nie powołano IP II pola 3,  7, 10 należy wypełnić wpisując zwrot "nie dotyczy".      </t>
  </si>
  <si>
    <t xml:space="preserve">OCENA FORMALNA </t>
  </si>
  <si>
    <t>PROTESTY*</t>
  </si>
  <si>
    <t>ODWOŁANIA**</t>
  </si>
  <si>
    <t xml:space="preserve">3.1.1 pozytywnie: </t>
  </si>
  <si>
    <t xml:space="preserve">3.1.2 negatywnie: </t>
  </si>
  <si>
    <t xml:space="preserve">3.3 wycofanych: </t>
  </si>
  <si>
    <t xml:space="preserve">3.4 w trakcie rozpatrywania: </t>
  </si>
  <si>
    <t xml:space="preserve">OCENA MERYTORYCZNA </t>
  </si>
  <si>
    <t xml:space="preserve">             OCENA  PONIŻEJ  MINIMUM  PUNKTOWEGO   </t>
  </si>
  <si>
    <t>2) liczba osób, które skorzystały z instrumentów zwrotnych</t>
  </si>
  <si>
    <t xml:space="preserve">7.1.1 pozytywnie: </t>
  </si>
  <si>
    <t xml:space="preserve">7.1.2 negatywnie: </t>
  </si>
  <si>
    <t>7.3 wycofanych:</t>
  </si>
  <si>
    <t xml:space="preserve">7.4 w trakcie rozpatrywania: </t>
  </si>
  <si>
    <t xml:space="preserve">OCENA  POWYŻEJ  MINIMUM  PUNKTOWEGO   </t>
  </si>
  <si>
    <t>Liczba przedstawicieli partnerów społecznych, którzy zostali objęci wsparciem w ramach Priorytetu</t>
  </si>
  <si>
    <t>Liczba lekarzy deficytowych specjalizacji, którzy ukończyli w ramach Priorytetu cykl kursów w ramach realizacji programu specjalizacji</t>
  </si>
  <si>
    <t xml:space="preserve">10. liczba odwołań od oceny projektów, które po ocenie merytorycznej uzyskały powyżej 60 pkt 
i 60 % w każdym kryterium oceny lecz nie zostały remomendowane do dofinansowania z powodu wyczerpania alokacji w konkursie (lista rezerwowa) w tym: </t>
  </si>
  <si>
    <t>10.1.1 pozytywnie:</t>
  </si>
  <si>
    <t xml:space="preserve">10.1.2 negatywnie </t>
  </si>
  <si>
    <t xml:space="preserve">10.1.1 pozytywnie: </t>
  </si>
  <si>
    <t xml:space="preserve">10.1.2 negatywnie: </t>
  </si>
  <si>
    <t xml:space="preserve">10.3 wycofanych: </t>
  </si>
  <si>
    <t xml:space="preserve">10.4 w trakcie rozpatrywania: </t>
  </si>
  <si>
    <t xml:space="preserve">INNE DANE </t>
  </si>
  <si>
    <t xml:space="preserve">ODWOŁANIA I 
PROTESTY </t>
  </si>
  <si>
    <t>Relacja liczby pracowników zagrożonych utratą pracy i osób zwolnionych w przedsiębiorstwach dotkniętych procesami restrukturyzacyjnymi objętych działaniami szybkiego reagowania w stosunku do liczby pracowników objętych zwolnieniami grupowymi, zgłaszanymi do urzędów pracy</t>
  </si>
  <si>
    <t xml:space="preserve">Odsetek pracowników instytucji pomocy i integracji społecznej bezpośrednio zajmujących się aktywną integracją, którzy podnieśli swoje kwalifikacje </t>
  </si>
  <si>
    <t>- w tym osoby przebywające w zakładach poprawczych i schroniskach dla nieletnich</t>
  </si>
  <si>
    <t>Liczba podmiotów ekonomii społecznej, które skorzystały ze wsparcia finansowego w ramach Priorytetu</t>
  </si>
  <si>
    <t>Liczba osób, które powróciły na rynek pracy po przerwie związanej z urodzeniem/wychowaniem dziecka w wyniku udzielonego wsparcia w ramach Priorytetu</t>
  </si>
  <si>
    <t xml:space="preserve">Liczba pracowników instytucji pomocy i integracji społecznej bezpośrednio zajmujących się aktywną integracją, którzy w wyniku wsparcia z EFS podnieśli swoje kwalifikacje </t>
  </si>
  <si>
    <t>Liczba instytucji wspierających ekonomię społeczną, które otrzymały wsparcie w ramach Priorytetu, funkcjonujących co najmniej 2 lata po zakończeniu udziału w projekcie</t>
  </si>
  <si>
    <t>Liczba podmiotów ekonomii społecznej, które otrzymały wsparcie z EFS za pośrednictwem instytucji wspierających ekonomię społeczną</t>
  </si>
  <si>
    <t>Liczba podmiotów ekonomii społecznej utworzonych dzięki wsparciu z EFS</t>
  </si>
  <si>
    <t>Liczba osób niepełnosprawnych, które zakończyły udział w projektach realizowanych w ramach Działania</t>
  </si>
  <si>
    <r>
      <t>liczba osób, które znalazły lub kontynuują zatrudnienie</t>
    </r>
    <r>
      <rPr>
        <sz val="9"/>
        <rFont val="Arial"/>
        <family val="2"/>
        <charset val="238"/>
      </rPr>
      <t xml:space="preserve"> - liczba osób, które podjęły zatrudnienie lub ropoczęły prowadzenie działalności gospodarczej po zakończeniu udziału w projektach realizowanych w ramach Priorytetu - dot. uczestników, którzy zakończyli udział w Priorytecie od roku, w którym w Planach działania wprowadzono kryteria dot. pomiaru efektywności zatrudnieniowej
</t>
    </r>
    <r>
      <rPr>
        <b/>
        <sz val="9"/>
        <rFont val="Arial"/>
        <family val="2"/>
        <charset val="238"/>
      </rPr>
      <t>W kol. 6-8 należy wykazać uczestników, którzy podjęli zatrudnienie spośród osób wykazanych w kol. 3-5</t>
    </r>
  </si>
  <si>
    <r>
      <t xml:space="preserve">Tabela 7.1 Wartość udzielonej (umowy/decyzje) i wypłaconej pomocy publicznej oraz pomocy </t>
    </r>
    <r>
      <rPr>
        <b/>
        <i/>
        <sz val="11"/>
        <rFont val="Arial"/>
        <family val="2"/>
        <charset val="238"/>
      </rPr>
      <t>de minimis</t>
    </r>
    <r>
      <rPr>
        <b/>
        <sz val="11"/>
        <rFont val="Arial"/>
        <family val="2"/>
        <charset val="238"/>
      </rPr>
      <t xml:space="preserve"> od uruchomienia Programu Operacyjnego Kapitał Ludzki w podziale na Priorytet/Działanie i podstawę udzielenia pomocy (na podstawie KSI SIMIK 07-13)</t>
    </r>
  </si>
  <si>
    <r>
      <t xml:space="preserve">Tabela 7.2 Wartość udzielonej (umowy/decyzje) i wypłaconej pomocy publicznej oraz pomocy </t>
    </r>
    <r>
      <rPr>
        <b/>
        <i/>
        <sz val="11"/>
        <rFont val="Arial"/>
        <family val="2"/>
        <charset val="238"/>
      </rPr>
      <t>de minimis</t>
    </r>
    <r>
      <rPr>
        <b/>
        <sz val="11"/>
        <rFont val="Arial"/>
        <family val="2"/>
        <charset val="238"/>
      </rPr>
      <t xml:space="preserve"> na rzecz mikro, małych i średnich przedsiębiorstw (MŚP) od uruchomienia Programu Operacyjnego Kapitał Ludzki w podziale na Priorytet/Działanie</t>
    </r>
  </si>
  <si>
    <t>Załącznik nr 8. Protesty/ odwołania</t>
  </si>
  <si>
    <t>Odsetek osób w wieku 25-64 lata, które uczestniczyły w kształceniu  ustawicznym w stosunku do całkowitej liczby osób w tej grupie wiekowej</t>
  </si>
  <si>
    <t>1) liczba osób, które otrzymały bezzwrotne dotacje</t>
  </si>
  <si>
    <t>a) w tym w zakresie form szkolnych</t>
  </si>
  <si>
    <t>b) w tym w zakresie języków obcych</t>
  </si>
  <si>
    <t>c) w tym w zakresie ICT</t>
  </si>
  <si>
    <t xml:space="preserve">Liczba osób dorosłych, które skorzystały z usług doradztwa edukacyjno-szkoleniowego </t>
  </si>
  <si>
    <t>SKARGI</t>
  </si>
  <si>
    <t xml:space="preserve">13. liczba wniosków, do których złożono skargę do WSA: </t>
  </si>
  <si>
    <t xml:space="preserve">14. liczba wniosków, do których złożono skargę do NSA: </t>
  </si>
  <si>
    <t>UWAGI DOTYCZĄCE SPOSOBU WYPEŁNIANIA TABELI:</t>
  </si>
  <si>
    <t xml:space="preserve">(1) - przy ustalaniu danych liczbowych należy brać pod uwagę datę wpływu wniosku do instytucji. </t>
  </si>
  <si>
    <t>Urząd Marszałkowski Województwa Dolnośląskiego</t>
  </si>
  <si>
    <t>nie dotyczy</t>
  </si>
  <si>
    <t>Priorytet VI</t>
  </si>
  <si>
    <t>Działanie 6.2</t>
  </si>
  <si>
    <t>Działanie 6.3</t>
  </si>
  <si>
    <t>Priorytet VII</t>
  </si>
  <si>
    <t>Działanie 7.1</t>
  </si>
  <si>
    <t>Działanie 7.3</t>
  </si>
  <si>
    <t>Priorytet VIII</t>
  </si>
  <si>
    <t>Działanie 8.1</t>
  </si>
  <si>
    <t>Działanie 8.2</t>
  </si>
  <si>
    <t>Priorytet IX</t>
  </si>
  <si>
    <t>Działanie 9.1</t>
  </si>
  <si>
    <t>Działanie 9.2</t>
  </si>
  <si>
    <t>Działanie 9.3</t>
  </si>
  <si>
    <t>Działanie 9.4</t>
  </si>
  <si>
    <t>Działanie 9.5</t>
  </si>
  <si>
    <t>Działanie 6.1</t>
  </si>
  <si>
    <t>Działanie 9.6</t>
  </si>
  <si>
    <t>-</t>
  </si>
  <si>
    <t>1. liczba wniosków przyjętych do oceny formalnej (1) :</t>
  </si>
  <si>
    <t xml:space="preserve">2. liczba wniosków ocenionych negatywnie po ocenie formalnej (2) (3) : </t>
  </si>
  <si>
    <t>3. liczba protestów od negatywnej oceny formalnej projektów, które wpłynęły do IOK w tym:</t>
  </si>
  <si>
    <t xml:space="preserve">3.1 rozpatrzonych (ogółem) (3) : </t>
  </si>
  <si>
    <t xml:space="preserve">3.2 pozostawionych bez rozpatrzenia (3): </t>
  </si>
  <si>
    <t xml:space="preserve">4. liczba wniosków, z pkt 3.1.1, które po pozytywnym rozpatrzeniu protestu od oceny formalnej uzyskały dofinansowanie (podpisano umowy o dofinansowanie ralizacji  projektu) (4) : </t>
  </si>
  <si>
    <t xml:space="preserve">5. liczba wniosków przyjętych do oceny merytorycznej (5) (6) :  </t>
  </si>
  <si>
    <t>6. liczba wniosków ocenionych  negatywnie po ocenie merytorycznej (wniosek uzyskał poniżej 60 pkt lub/i poniżej 60%, w którymkolwiek kryterium oceny lub/i został odrzucony ze względu na niespełnienie kryteriów w części A KOM):</t>
  </si>
  <si>
    <t>7. liczba protestów od negatywnej oceny merytorycznej projektów, które wpłynęły do IOK, 
w tym:</t>
  </si>
  <si>
    <t xml:space="preserve">7.1 rozpatrzonych (ogółem) (3) : </t>
  </si>
  <si>
    <t xml:space="preserve">7.2 pozostawionych bez rozpatrzenia (3) :  </t>
  </si>
  <si>
    <t>8. liczba wniosków z pkt 7.1.1, które po ponownej ocenie  w wyniku pozytywnego  rozpatrzenia protestu uzyskały dofinansowanie (podpisano umowy o dofinansowanie ralizacji projektu) (4) :</t>
  </si>
  <si>
    <t xml:space="preserve">9. liczba wniosków, które po ocenie merytorycznej uzyskały powyżej 60 pkt i 60 % 
w każdym kryterium oceny lecz nie zostały remomendowane do dofinansowania z powodu wyczerpania alokacji w konkursie (lista rezerwowa) (4) :  </t>
  </si>
  <si>
    <t xml:space="preserve">10. liczba protestów od oceny ww. projektów, które wpłynęły do IOK, w tym: </t>
  </si>
  <si>
    <t xml:space="preserve">10.1 rozpatrzonych (ogółem) (3) : </t>
  </si>
  <si>
    <t xml:space="preserve">10.2 pozostawionych bez rozpatrzenia (3) : </t>
  </si>
  <si>
    <t xml:space="preserve">11. liczba wniosków, z pkt 10.1.1, które po ponownej ocenie w wyniku pozytywnego  rozpatrzenia protestu uzyskały dofinansowanie (podpisano umowy o dofinansowanie ralizacji  projektu) (4) : </t>
  </si>
  <si>
    <t xml:space="preserve">12. liczba wniosków, do których złożono  protesty zarówno na etapie oceny formalnej, jak i merytorycznej (7) : </t>
  </si>
  <si>
    <t>1.1. Wartości wskaźników rezultatu - NIE DOTYCZY W OKRESIE SPRAWOZDAWCZYM</t>
  </si>
  <si>
    <t>Tabela 9.1 Informacje ogólne (narastająco) - NIE DOTYCZY W OKRESIE SPRAWOZDAWCZYM</t>
  </si>
  <si>
    <t>Tabela 9.2 Informacje szczegółowe (w okresie sprawozdawczym) - NIE DOTYCZY W OKRESIE SPRAWOZDAWCZYM</t>
  </si>
  <si>
    <t xml:space="preserve"> </t>
  </si>
  <si>
    <t xml:space="preserve">Załącznik nr 6. Przedsiębiorstwa, które przystąpiły do udziału w projektach realizowanych w ramach Priorytetu </t>
  </si>
  <si>
    <t xml:space="preserve">Załącznik nr 9. Monitorowanie projektów ponadnarodowych i innowacyjnych </t>
  </si>
  <si>
    <t>Załącznik 7 - Sprawozdanie z instrumentów inżynierii finansowej w ramach Działania 6.2 PO KL</t>
  </si>
  <si>
    <r>
      <t>Sprawozdanie z instrumentów inżynierii finansowej wdrażanych bez wykorzystania funduszu powierniczego (</t>
    </r>
    <r>
      <rPr>
        <b/>
        <i/>
        <sz val="10"/>
        <color indexed="8"/>
        <rFont val="Arial"/>
        <family val="2"/>
        <charset val="238"/>
      </rPr>
      <t>Holding Fund</t>
    </r>
    <r>
      <rPr>
        <b/>
        <sz val="10"/>
        <color indexed="8"/>
        <rFont val="Arial"/>
        <family val="2"/>
        <charset val="238"/>
      </rPr>
      <t xml:space="preserve">) - </t>
    </r>
    <r>
      <rPr>
        <b/>
        <u/>
        <sz val="10"/>
        <color indexed="8"/>
        <rFont val="Arial"/>
        <family val="2"/>
        <charset val="238"/>
      </rPr>
      <t>Działanie 6.2 PO KL</t>
    </r>
  </si>
  <si>
    <t>Sekcja I</t>
  </si>
  <si>
    <t>Opis i określenie podmiotów wdrażających instrument inżynierii finansowej - na poziomie pośredników finansowych (art. 67 ust. 2 lit. j) ppkt (i) i (ii) rozporządzenia Rady (WE) nr 1083/2006)</t>
  </si>
  <si>
    <t>Wkład z programu operacyjnego wypłacony na rzecz instrumentu inżynierii finansowej (art. 67 ust. 2 lit. j) ppkt (iii) rozporządzenia Rady (WE) nr 1083/2006)</t>
  </si>
  <si>
    <t>Jeżeli istnieje kilku pośredników finansowych wdrażających ten sam instrument inżynierii finansowej (np. pożyczki) należy je uznać za odrębne fundusze i wykazać oddzielnie, np. jeżeli podpisano umowy z trzema pośrednikami finansowymi w ramach tej samej umowy o dofinansowanie, wówczas sekcję I należy wypełnić trzykrotnie.</t>
  </si>
  <si>
    <t> I.1</t>
  </si>
  <si>
    <t>Instrument inżynierii finansowej (nazwa i zarejestrowana siedziba pośrednika finansowego)</t>
  </si>
  <si>
    <t> I.2</t>
  </si>
  <si>
    <r>
      <t xml:space="preserve">Status prawny instrumentu inżynierii finansowej </t>
    </r>
    <r>
      <rPr>
        <i/>
        <sz val="10"/>
        <color indexed="8"/>
        <rFont val="Arial"/>
        <family val="2"/>
        <charset val="238"/>
      </rPr>
      <t>(właściwe zaznaczyć krzyżykiem)</t>
    </r>
  </si>
  <si>
    <t>niezależna osoba prawna na podstawie umów pomiędzy współfinansującymi partnerami lub akcjonariuszami/ udziałowcami</t>
  </si>
  <si>
    <t>wydzielona jednostka finansowa w ramach instytucji finansowej</t>
  </si>
  <si>
    <t>□</t>
  </si>
  <si>
    <t>I.3</t>
  </si>
  <si>
    <r>
      <t xml:space="preserve">Data podpisania umowy o dofinansowanie z pośrednikiem finansowym </t>
    </r>
    <r>
      <rPr>
        <sz val="10"/>
        <color indexed="8"/>
        <rFont val="Arial"/>
        <family val="2"/>
        <charset val="238"/>
      </rPr>
      <t>(DD/MM/RRRR)</t>
    </r>
  </si>
  <si>
    <t>I.4</t>
  </si>
  <si>
    <t>Wartość umowy podpisanej z pośrednikiem finansowym dot. instrumentu inżynierii finansowej (tj. z wyłączeniem środków m.in. na wsparcie doradcze, szkoleniowe) (w PLN)</t>
  </si>
  <si>
    <t>- w tym EFS</t>
  </si>
  <si>
    <t>- w tym środki krajowe</t>
  </si>
  <si>
    <t>I.5</t>
  </si>
  <si>
    <t>Wartość umowy podpisanej z pośrednikiem finansowym dot. wydatków poza inżynierią finansową (m.in. środki na doradztwo, szkolenia) (w PLN)</t>
  </si>
  <si>
    <t>I.6</t>
  </si>
  <si>
    <t>Wartość środków wypłaconych (z pomniejszeniem o ewentualne środki wycofane) na rachunek pośrednika finansowego w części dot. instrumentu inżynierii finansowej (tj. z wyłączeniem środków m.in. na wsparcie doradcze, szkoleniowe) (w PLN)</t>
  </si>
  <si>
    <t>I.7</t>
  </si>
  <si>
    <t>Wartość środków wypłaconych na rachunek pośrednika finansowego dot. wydatków poza inżynierią finansową (m.in. środki na doradztwo, szkolenia) (w PLN)</t>
  </si>
  <si>
    <t>I.8</t>
  </si>
  <si>
    <t>Koszty zarządzania i opłaty za zarządzanie wypłacone na rzecz pośrednika finansowego (w rozumieniu art. 78 ust. 6 lit. d) rozporządzenia Rady (WE) nr 1083/2006) (w PLN)</t>
  </si>
  <si>
    <t>I.9</t>
  </si>
  <si>
    <t>Liczba uczestników projektu objętych wsparciem w postaci instrumentów inżynierii finansowej</t>
  </si>
  <si>
    <t>Należy wykazać wyłącznie uczestników, którzy podpisali umowę pożyczki z pośrednikiem finansowym i do końca danego roku otrzymali pożyczkę (lub jej część).</t>
  </si>
  <si>
    <t>I.10</t>
  </si>
  <si>
    <t>Liczba uczestników projektu objętych wsparciem innym niż instrumenty inżynierii finansowej (np. szkolenia, doradztwo)</t>
  </si>
  <si>
    <t>- w tym liczba osób uczestniczących w szkoleniach</t>
  </si>
  <si>
    <t>- w tym liczba osób objętych doradztwem</t>
  </si>
  <si>
    <t>I.11</t>
  </si>
  <si>
    <t>Liczba umów o pożyczkę podpisanych z uczestnikami projektu</t>
  </si>
  <si>
    <t>I.12</t>
  </si>
  <si>
    <t>Wartość pożyczek zadeklarowana w umowach podpisanych z uczestnikami projektu (w PLN)</t>
  </si>
  <si>
    <t>I.13</t>
  </si>
  <si>
    <t>Wartość pożyczek wypłaconych na rachunki uczestników projektu (w PLN)</t>
  </si>
  <si>
    <t>I.14</t>
  </si>
  <si>
    <t>Kwota środków zwróconych (tj. spłaconych oraz zwróconych w wyniku stwierdzonych nieprawidłowości lub w związku z rozwiązaniem umowy) przez uczestników projektu - kapitał (w PLN)</t>
  </si>
  <si>
    <t>I.15</t>
  </si>
  <si>
    <t>Kwota środków zwróconych (tj. spłaconych oraz zwróconych w wyniku stwierdzonych nieprawidłowości lub w związku z rozwiązaniem umowy) przez uczestników projektu - odsetki (w PLN)</t>
  </si>
  <si>
    <t xml:space="preserve">   - NIE DOTYCZY W OKRESIE SPRAWOZDAWCZYM</t>
  </si>
  <si>
    <t>1. Rozporządzenie Komisji (UE) nr 1407/2013 z dnia 18 grudnia 2013 r. w sprawie stosowania art. 107 i 108 Traktatu o funkcjonowaniu Unii Europejskiej do pomocy de minimis (Dz. Urz. UE L 352 z 24.12.2013)
2. Rozporządzenie Ministra Rozwoju Regionalnego z dnia 15 grudnia 2010 r. w sprawie udzielania pomocy publicznej w ramach Programu Operacyjnego Kapitał Ludzki (Dz. U. Nr 239, poz. 1598 z późn. zm.).
3. Ustawa z dnia 30 kwietnia 2004 r. o postępowaniu w sprawach dotyczących pomocy publicznej (t.j. Dz. U. z 2007 r., Nr 59 poz. 404, z późn. zm.).</t>
  </si>
  <si>
    <t>Liczba przedsiębiorstw, które zostały objęte wsparciem w zakresie projektów szkoleniowych</t>
  </si>
  <si>
    <t>Liczba pracujących osób dorosłych, które zakończyły udział w projektach szkoleniowych</t>
  </si>
  <si>
    <t xml:space="preserve"> Liczba pracowników o niskich kwalifikacjach, którzy zakończyli udział w projektach</t>
  </si>
  <si>
    <t>Liczba przedsiębiorstw, których pracownicy zakończyli udział w szkoleniach w ramach Priorytetu</t>
  </si>
  <si>
    <t>Liczba przedsiębiorstw, którym udzielono wsparcia w zakresie skutecznego przewidywania i zarządzania zmianą</t>
  </si>
  <si>
    <t>Liczba pracowników zagrożonych negatywnymi skutkami procesów restrukturyzacji w przedsiębiorstwach, którzy zostali objęci działaniami szybkiego reagowania</t>
  </si>
  <si>
    <t xml:space="preserve"> Liczba osób zwolnionych w przedsiębiorstwach dotkniętych procesami restrukturyzacyjnymi, którzy zostali objęci działaniami szybkiego reagowania</t>
  </si>
  <si>
    <t>Liczba partnerstw (sieci współpracy) zawiązanych na szczeblu lokalnym i regionalnym*</t>
  </si>
  <si>
    <t>Liczba osób, które ukończyły udział w stażach lub szkoleniach praktycznych w podziale na:</t>
  </si>
  <si>
    <t>- pracowników przedsiębiorstw w jednostkach naukowych</t>
  </si>
  <si>
    <t xml:space="preserve">- pracowników naukowych w przedsiębiorstwach </t>
  </si>
  <si>
    <t>Liczba osób, które były objęte wsparciem w zakresie rozpoczynania własnej działalności gospodarczej typu spin off lub spin out*</t>
  </si>
  <si>
    <t>Liczba doktorantów, którzy otrzymali stypendia naukowe</t>
  </si>
  <si>
    <t>Liczba osób, które otrzymały:</t>
  </si>
  <si>
    <t>a) jednorazowy dodatek relokacyjny/ mobilnościowy**</t>
  </si>
  <si>
    <t>b) jednorazowy dodatek motywacyjny**</t>
  </si>
  <si>
    <t>c) środki na rozpoczęcie działalności gospodarczej</t>
  </si>
  <si>
    <t xml:space="preserve">Liczba utworzonych miejsc pracy w ramach udzielonych z EFS środków na podjęcie działalności gospodarczej </t>
  </si>
  <si>
    <t xml:space="preserve"> 1. Rozporządzenie Komisji (UE) nr 1407/2013 z dnia 18 grudnia 2013 r. w sprawie stosowania art. 107 i 108 Traktatu o funkcjonowaniu Unii Europejskiej do pomocy de minimis (Dz. Urz. UE L 352 z 24.12.2013) 
2. Rozporządzenie Ministra Rozwoju Regionalnego z dnia 15 grudnia 2010 r. w sprawie udzielania pomocy publicznej w ramach Programu Operacyjnego Kapitał Ludzki (Dz. U. Nr 239, poz. 1598 z późn. zm.). 
3. Ustawa z dnia 30 kwietnia 2004 r. o postępowaniu w sprawach dotyczących pomocy publicznej (t.j. Dz. U. z 2007 r., Nr 59 poz. 404, z późn. zm.).</t>
  </si>
  <si>
    <t>3. liczba odwołań od negatywnej oceny formalnej projektów, które wpłynęły do IP w tym:</t>
  </si>
  <si>
    <t xml:space="preserve">3.1 rozpatrzonych (ogółem) (3): </t>
  </si>
  <si>
    <t xml:space="preserve">4. liczba wniosków, z pkt 3.1.1, które po pozytywnym rozpatrzeniu odwołania od oceny formalnej uzyskały dofinansowanie (podpisano umowy o dofinansowanie ralizacji  projektu) (4) : </t>
  </si>
  <si>
    <t>7. liczba odwołań od negatywnej oceny merytorycznej projektów (wniosek uzyskał poniżej 60 pkt lub/i poniżej 60%, w którymkolwiek kryterium oceny lub/i został odrzucony ze względu na niespełnienie kryteriów w części A KOM), które wpłynęły do IP, w tym:</t>
  </si>
  <si>
    <t xml:space="preserve">7.2 pozostawionych bez rozpatrzenia (3) : </t>
  </si>
  <si>
    <t xml:space="preserve">8. liczba wniosków z pkt 7.1.1, które po ponownej ocenie  w wyniku pozytywnego rozpatrzenia odwołania uzyskały dofinansowanie (podpisano umowy o dofinansowanie ralizacji projektu) (4) : </t>
  </si>
  <si>
    <t>10.2 pozostawionych bez rozpatrzenia (3):</t>
  </si>
  <si>
    <t xml:space="preserve">11. liczba wniosków, z pkt 10.1.1, które po ponownej ocenie w wyniku pozytywnego  rozpatrzenia odwołania uzyskały dofinansowanie (podpisano umowy o dofinansowanie ralizacji  projektu) (4) : </t>
  </si>
  <si>
    <t xml:space="preserve">12. liczba wniosków, do których złożono odwołanie zarówno na etapie oceny formalnej, jak i merytorycznej (7) : </t>
  </si>
  <si>
    <t>I półrocze 2015</t>
  </si>
  <si>
    <r>
      <rPr>
        <sz val="10"/>
        <rFont val="Arial"/>
        <family val="2"/>
        <charset val="238"/>
      </rPr>
      <t xml:space="preserve">
</t>
    </r>
    <r>
      <rPr>
        <sz val="10"/>
        <rFont val="Arial"/>
        <family val="2"/>
        <charset val="238"/>
      </rPr>
      <t xml:space="preserve">
</t>
    </r>
  </si>
  <si>
    <r>
      <rPr>
        <b/>
        <sz val="10"/>
        <rFont val="Arial"/>
        <family val="2"/>
        <charset val="238"/>
      </rPr>
      <t>PRIORYTET VIII</t>
    </r>
    <r>
      <rPr>
        <sz val="10"/>
        <rFont val="Arial"/>
        <family val="2"/>
        <charset val="238"/>
      </rPr>
      <t>: Dane w Tabeli 7.1  są wykazane zgodnie z KSI. W liczbach oraz wartościach uwzględniono 7 rozwiązanych umów POKL.08.01.01-02-042/12, POKL.08.01.01-02-061/12, POKL.08.01.01-02-170/12, POKL.08.01.01-02-201/12, POKL.08.01.01-02-337/12, POKL.08.01.01-02-343/12, POKL.08.01.01-02-438/12, dla których nastąpi zwrot środków finansowych.</t>
    </r>
  </si>
  <si>
    <r>
      <rPr>
        <b/>
        <sz val="10"/>
        <rFont val="Arial"/>
        <family val="2"/>
        <charset val="238"/>
      </rPr>
      <t xml:space="preserve">PRIORYTET VI:
</t>
    </r>
    <r>
      <rPr>
        <sz val="10"/>
        <rFont val="Arial"/>
        <family val="2"/>
        <charset val="238"/>
      </rPr>
      <t xml:space="preserve">Wartość Mp I pół. 2015 nie jest równa sumie wartości Mp 2014 oraz Mr I pół. 2015 w kategorii osób z wykształceniem: </t>
    </r>
    <r>
      <rPr>
        <i/>
        <sz val="10"/>
        <rFont val="Arial"/>
        <family val="2"/>
        <charset val="238"/>
      </rPr>
      <t>podstawowym, gimnazjalnym i niższym, ponadgimnazjalnym, pomaturalnym</t>
    </r>
    <r>
      <rPr>
        <sz val="10"/>
        <rFont val="Arial"/>
        <family val="2"/>
        <charset val="238"/>
      </rPr>
      <t xml:space="preserve">, jak również wartości </t>
    </r>
    <r>
      <rPr>
        <i/>
        <sz val="10"/>
        <rFont val="Arial"/>
        <family val="2"/>
        <charset val="238"/>
      </rPr>
      <t>ogółem</t>
    </r>
    <r>
      <rPr>
        <sz val="10"/>
        <rFont val="Arial"/>
        <family val="2"/>
        <charset val="238"/>
      </rPr>
      <t xml:space="preserve"> ze względu na korektę dokonaną  w I półroczu 2015 r. (w związku z kontrolą na miejscu u Beneficjenta).
</t>
    </r>
    <r>
      <rPr>
        <b/>
        <sz val="10"/>
        <rFont val="Arial"/>
        <family val="2"/>
        <charset val="238"/>
      </rPr>
      <t>PRIORYTET VIII</t>
    </r>
    <r>
      <rPr>
        <sz val="10"/>
        <rFont val="Arial"/>
        <family val="2"/>
        <charset val="238"/>
      </rPr>
      <t xml:space="preserve">:
Ze względu na korekty dokonywane  przez Beneficjentów w załączniku nr 2 do WNP wartość Mp I półrocze 2015 nie jest równa sumie wartości Mp 2014 oraz Mr I półrocze 2015. Skorygowano wartości w kategoriach: </t>
    </r>
    <r>
      <rPr>
        <i/>
        <sz val="10"/>
        <rFont val="Arial"/>
        <family val="2"/>
        <charset val="238"/>
      </rPr>
      <t xml:space="preserve">wyższe oraz ogółem.
</t>
    </r>
    <r>
      <rPr>
        <b/>
        <sz val="10"/>
        <rFont val="Arial"/>
        <family val="2"/>
        <charset val="238"/>
      </rPr>
      <t>PRIORYTET IX:</t>
    </r>
    <r>
      <rPr>
        <i/>
        <sz val="10"/>
        <rFont val="Arial"/>
        <family val="2"/>
        <charset val="238"/>
      </rPr>
      <t xml:space="preserve">
</t>
    </r>
    <r>
      <rPr>
        <sz val="10"/>
        <rFont val="Arial"/>
        <family val="2"/>
        <charset val="238"/>
      </rPr>
      <t>Ze względu na korekty dokonywane przez Beneficjentów części sprawozdawczej wniosków o płatność - załącznika nr 2 wartość wskaźników Mp na dzień 30.06.2015 roku nie jest równa sumie Mp na dzień 31.12.2014 oraz Mr za I półrocze 2015.</t>
    </r>
  </si>
  <si>
    <r>
      <rPr>
        <b/>
        <sz val="10"/>
        <rFont val="Arial"/>
        <family val="2"/>
        <charset val="238"/>
      </rPr>
      <t xml:space="preserve">PRIORYTET VIII:
</t>
    </r>
    <r>
      <rPr>
        <sz val="10"/>
        <rFont val="Arial"/>
        <family val="2"/>
        <charset val="238"/>
      </rPr>
      <t>Ze względu na korekty dokonywane  przez Beneficjentów w załączniku nr 2 do WNP wartość Mp I półrocze 2015 nie jest równa sumie wartości Mp 2014 oraz Mr I półrocze 2015. Skorygowano wartości w kategoriach:</t>
    </r>
    <r>
      <rPr>
        <i/>
        <sz val="10"/>
        <rFont val="Arial"/>
        <family val="2"/>
        <charset val="238"/>
      </rPr>
      <t xml:space="preserve"> osoby nieaktywne zawodowo,w tym osoby uczące się lub kształcące się, zatrudnieni, w tym rolnicy, w tym samozatrudnieni, w tym zatrudnieni w mikroprzedsiębiorstwach, zatrudnieni w małych przedsiębiorstwach, zatrudnieni w średnich przedsiębiorstwach, zatrudnieni w dużych przedsiębiorstwach, ogółem </t>
    </r>
    <r>
      <rPr>
        <sz val="10"/>
        <rFont val="Arial"/>
        <family val="2"/>
        <charset val="238"/>
      </rPr>
      <t>oraz</t>
    </r>
    <r>
      <rPr>
        <i/>
        <sz val="10"/>
        <rFont val="Arial"/>
        <family val="2"/>
        <charset val="238"/>
      </rPr>
      <t xml:space="preserve"> w tym osoby z terenów wiejskich.</t>
    </r>
    <r>
      <rPr>
        <b/>
        <sz val="10"/>
        <rFont val="Arial"/>
        <family val="2"/>
        <charset val="238"/>
      </rPr>
      <t xml:space="preserve">
PRIORYTET IX:</t>
    </r>
    <r>
      <rPr>
        <sz val="10"/>
        <rFont val="Arial"/>
        <family val="2"/>
        <charset val="238"/>
      </rPr>
      <t xml:space="preserve">
Ze względu na korekty dokonywane przez Beneficjentów części sprawozdawczej wniosków o płatność - załącznika nr 2 wartość wskaźników Mp na dzień 30.06.2015 roku nie jest równa sumie Mp na dzień 31.12.2014 oraz Mr za I półrocze 2015.</t>
    </r>
  </si>
  <si>
    <r>
      <t xml:space="preserve">PRIORYTET VI:
</t>
    </r>
    <r>
      <rPr>
        <sz val="10"/>
        <rFont val="Arial"/>
        <family val="2"/>
        <charset val="238"/>
      </rPr>
      <t xml:space="preserve">Ze względu na korektę (w jednym projekcie, w związku z kontrolą na miejscu u Beneficjenta) wskaźnika </t>
    </r>
    <r>
      <rPr>
        <i/>
        <sz val="10"/>
        <rFont val="Arial"/>
        <family val="2"/>
        <charset val="238"/>
      </rPr>
      <t xml:space="preserve">liczby osób, które rozpoczęły udział w projektach </t>
    </r>
    <r>
      <rPr>
        <sz val="10"/>
        <rFont val="Arial"/>
        <family val="2"/>
        <charset val="238"/>
      </rPr>
      <t xml:space="preserve">oraz </t>
    </r>
    <r>
      <rPr>
        <i/>
        <sz val="10"/>
        <rFont val="Arial"/>
        <family val="2"/>
        <charset val="238"/>
      </rPr>
      <t xml:space="preserve">kontynuują udział w projektach </t>
    </r>
    <r>
      <rPr>
        <sz val="10"/>
        <rFont val="Arial"/>
        <family val="2"/>
        <charset val="238"/>
      </rPr>
      <t xml:space="preserve">dokonaną w I półroczu 2015 r., wartość Mp I 2015 nie jest równa sumie wartości Mp 2014 oraz Mr I 2015.
</t>
    </r>
    <r>
      <rPr>
        <b/>
        <sz val="10"/>
        <rFont val="Arial"/>
        <family val="2"/>
        <charset val="238"/>
      </rPr>
      <t>PRIORYTET VII:</t>
    </r>
    <r>
      <rPr>
        <sz val="10"/>
        <rFont val="Arial"/>
        <family val="2"/>
        <charset val="238"/>
      </rPr>
      <t xml:space="preserve">
W Priorytecie VII wartość Mp I poł. 2015 nie jest równa sumie wartości Mp 2014 oraz Mr I poł. 2015 w zakresie:</t>
    </r>
    <r>
      <rPr>
        <i/>
        <sz val="10"/>
        <rFont val="Arial"/>
        <family val="2"/>
        <charset val="238"/>
      </rPr>
      <t xml:space="preserve"> liczba osób które zakończyły udział w projekcie</t>
    </r>
    <r>
      <rPr>
        <sz val="10"/>
        <rFont val="Arial"/>
        <family val="2"/>
        <charset val="238"/>
      </rPr>
      <t xml:space="preserve"> - z powodu powrotu osób do projektu.
</t>
    </r>
    <r>
      <rPr>
        <b/>
        <sz val="10"/>
        <rFont val="Arial"/>
        <family val="2"/>
        <charset val="238"/>
      </rPr>
      <t>PRIORYTET VIII :</t>
    </r>
    <r>
      <rPr>
        <sz val="10"/>
        <rFont val="Arial"/>
        <family val="2"/>
        <charset val="238"/>
      </rPr>
      <t xml:space="preserve">
Ze względu na korekty dokonywane  przez Beneficjentów w załączniku nr 2 do WNP wartość Mp I półrocze 2015 nie jest równa sumie wartości Mp 2014 oraz Mr I półrocze 2015. Skorygowano wartości w kategoriach:</t>
    </r>
    <r>
      <rPr>
        <i/>
        <sz val="10"/>
        <rFont val="Arial"/>
        <family val="2"/>
        <charset val="238"/>
      </rPr>
      <t xml:space="preserve"> rozpoczęły, zakończyły</t>
    </r>
    <r>
      <rPr>
        <sz val="10"/>
        <rFont val="Arial"/>
        <family val="2"/>
        <charset val="238"/>
      </rPr>
      <t xml:space="preserve"> oraz </t>
    </r>
    <r>
      <rPr>
        <i/>
        <sz val="10"/>
        <rFont val="Arial"/>
        <family val="2"/>
        <charset val="238"/>
      </rPr>
      <t>kontynuują</t>
    </r>
    <r>
      <rPr>
        <sz val="10"/>
        <rFont val="Arial"/>
        <family val="2"/>
        <charset val="238"/>
      </rPr>
      <t xml:space="preserve"> </t>
    </r>
    <r>
      <rPr>
        <i/>
        <sz val="10"/>
        <rFont val="Arial"/>
        <family val="2"/>
        <charset val="238"/>
      </rPr>
      <t>udział w projektach realizowanych w ramach Priorytetu</t>
    </r>
    <r>
      <rPr>
        <sz val="10"/>
        <rFont val="Arial"/>
        <family val="2"/>
        <charset val="238"/>
      </rPr>
      <t xml:space="preserve">.
</t>
    </r>
    <r>
      <rPr>
        <b/>
        <sz val="10"/>
        <rFont val="Arial"/>
        <family val="2"/>
        <charset val="238"/>
      </rPr>
      <t>PRIORYTET IX:</t>
    </r>
    <r>
      <rPr>
        <sz val="10"/>
        <rFont val="Arial"/>
        <family val="2"/>
        <charset val="238"/>
      </rPr>
      <t xml:space="preserve">
Ze względu na korekty dokonywane przez Beneficjentów części sprawozdawczej wniosków o płatność - załącznika nr 2 wartość wskaźników Mp na dzień 30.06.2015 roku nie jest równa sumie Mp na dzień 31.12.2014 oraz Mr za I półrocze 2015.</t>
    </r>
  </si>
  <si>
    <t>Data: 17.08.2015 r.</t>
  </si>
  <si>
    <r>
      <rPr>
        <b/>
        <sz val="10"/>
        <rFont val="Arial"/>
        <family val="2"/>
        <charset val="238"/>
      </rPr>
      <t>PRIORYTET VI:</t>
    </r>
    <r>
      <rPr>
        <sz val="10"/>
        <rFont val="Arial"/>
        <family val="2"/>
        <charset val="238"/>
      </rPr>
      <t xml:space="preserve">
Wartości Mp dotyczące wskaźników: </t>
    </r>
    <r>
      <rPr>
        <i/>
        <sz val="10"/>
        <rFont val="Arial"/>
        <family val="2"/>
        <charset val="238"/>
      </rPr>
      <t>Bezrobotni</t>
    </r>
    <r>
      <rPr>
        <sz val="10"/>
        <rFont val="Arial"/>
        <family val="2"/>
        <charset val="238"/>
      </rPr>
      <t xml:space="preserve">, </t>
    </r>
    <r>
      <rPr>
        <i/>
        <sz val="10"/>
        <rFont val="Arial"/>
        <family val="2"/>
        <charset val="238"/>
      </rPr>
      <t>w tym osoby długotrwale bezrobotne;</t>
    </r>
    <r>
      <rPr>
        <sz val="10"/>
        <rFont val="Arial"/>
        <family val="2"/>
        <charset val="238"/>
      </rPr>
      <t xml:space="preserve"> </t>
    </r>
    <r>
      <rPr>
        <i/>
        <sz val="10"/>
        <rFont val="Arial"/>
        <family val="2"/>
        <charset val="238"/>
      </rPr>
      <t>Osoby nieaktywne zawodowo</t>
    </r>
    <r>
      <rPr>
        <sz val="10"/>
        <rFont val="Arial"/>
        <family val="2"/>
        <charset val="238"/>
      </rPr>
      <t xml:space="preserve">; oraz </t>
    </r>
    <r>
      <rPr>
        <i/>
        <sz val="10"/>
        <rFont val="Arial"/>
        <family val="2"/>
        <charset val="238"/>
      </rPr>
      <t>Ogółem</t>
    </r>
    <r>
      <rPr>
        <sz val="10"/>
        <rFont val="Arial"/>
        <family val="2"/>
        <charset val="238"/>
      </rPr>
      <t xml:space="preserve"> , </t>
    </r>
    <r>
      <rPr>
        <i/>
        <sz val="10"/>
        <rFont val="Arial"/>
        <family val="2"/>
        <charset val="238"/>
      </rPr>
      <t>w tym osoby niepełnosprawne</t>
    </r>
    <r>
      <rPr>
        <sz val="10"/>
        <rFont val="Arial"/>
        <family val="2"/>
        <charset val="238"/>
      </rPr>
      <t xml:space="preserve"> i </t>
    </r>
    <r>
      <rPr>
        <i/>
        <sz val="10"/>
        <rFont val="Arial"/>
        <family val="2"/>
        <charset val="238"/>
      </rPr>
      <t>w tym osoby z terenów wiejskich</t>
    </r>
    <r>
      <rPr>
        <sz val="10"/>
        <rFont val="Arial"/>
        <family val="2"/>
        <charset val="238"/>
      </rPr>
      <t xml:space="preserve"> zostały skorygowane w jednym z projektów w wyniku kontroli na miejscu u Beneficjenta.
</t>
    </r>
    <r>
      <rPr>
        <b/>
        <sz val="10"/>
        <rFont val="Arial"/>
        <family val="2"/>
        <charset val="238"/>
      </rPr>
      <t xml:space="preserve">PRIORYTET VII :
</t>
    </r>
    <r>
      <rPr>
        <sz val="10"/>
        <rFont val="Arial"/>
        <family val="2"/>
        <charset val="238"/>
      </rPr>
      <t xml:space="preserve">Wartość Mp I poł. 2015 nie jest równa sumie wartości Mp 2014 oraz Mr I poł. 2015 ze względu na korekty dokonywane  w 2015 r. przez Beneficjentów w załączniku nr 2 do WNP. Skorygowano kategorie: </t>
    </r>
    <r>
      <rPr>
        <i/>
        <sz val="10"/>
        <rFont val="Arial"/>
        <family val="2"/>
        <charset val="238"/>
      </rPr>
      <t>Bezrobotni, w tym osoby długotrwale bezrobotne</t>
    </r>
    <r>
      <rPr>
        <sz val="10"/>
        <rFont val="Arial"/>
        <family val="2"/>
        <charset val="238"/>
      </rPr>
      <t>.</t>
    </r>
    <r>
      <rPr>
        <b/>
        <sz val="10"/>
        <rFont val="Arial"/>
        <family val="2"/>
        <charset val="238"/>
      </rPr>
      <t/>
    </r>
  </si>
  <si>
    <r>
      <rPr>
        <b/>
        <sz val="10"/>
        <rFont val="Arial"/>
        <family val="2"/>
        <charset val="238"/>
      </rPr>
      <t xml:space="preserve">PRIORYTET VI:
</t>
    </r>
    <r>
      <rPr>
        <sz val="10"/>
        <rFont val="Arial"/>
        <family val="2"/>
        <charset val="238"/>
      </rPr>
      <t xml:space="preserve">Wartość Mp I pół. 2015 nie jest równa sumie wartości Mp 2014 oraz Mr I pół. 2015 w kategorii </t>
    </r>
    <r>
      <rPr>
        <i/>
        <sz val="10"/>
        <rFont val="Arial"/>
        <family val="2"/>
        <charset val="238"/>
      </rPr>
      <t>osoby w wieku 55-64 lata</t>
    </r>
    <r>
      <rPr>
        <sz val="10"/>
        <rFont val="Arial"/>
        <family val="2"/>
        <charset val="238"/>
      </rPr>
      <t xml:space="preserve"> ze względu na korektę dokonaną  w I półroczu 2015 r. (w związku z kontrolą na miejscu u Beneficjenta).</t>
    </r>
    <r>
      <rPr>
        <b/>
        <sz val="10"/>
        <rFont val="Arial"/>
        <family val="2"/>
        <charset val="238"/>
      </rPr>
      <t xml:space="preserve">
PRIORYTET IX:
</t>
    </r>
    <r>
      <rPr>
        <sz val="10"/>
        <rFont val="Arial"/>
        <family val="2"/>
        <charset val="238"/>
      </rPr>
      <t>Ze względu na korekty dokonywane przez Beneficjentów części sprawozdawczej wniosków o płatność - załącznika nr 2 wartość wskaźników Mp na dzień 30.06.2015 roku nie jest równa sumie Mp na dzień 31.12.2014 oraz Mr za I półrocze 2015.</t>
    </r>
  </si>
  <si>
    <r>
      <t xml:space="preserve">W 2013 r. w trakcie negocjacji z 4 Projektodawcami, IP zdecydowała o odstapieniu od podpisania z nimi umów. Na skutek tej decyzji wpłynęły 3 protesty: 1 został wycofany przez Projektodacę, natomiast 2 pozostałe zostały rozptrzone negatywnie. Dane te nie zsotały ujęte w powyżsej tabeli, z uwagi na brak kategorii, do które możnaby przyporządkować protesty o których mowa w komentarzu (protesty po negocjacjach).
W bieżącym okresie sprawozdawczym dokonano również korekty w części dotyczącej protestów: </t>
    </r>
    <r>
      <rPr>
        <i/>
        <sz val="10"/>
        <rFont val="Arial"/>
        <family val="2"/>
        <charset val="238"/>
      </rPr>
      <t>liczba wniosków, które po ocenie merytorycznej uzyskały powyżej 60 pkt i 60 % w każdym kryterium oceny lecz nie zostały rekomendowane do dofinansowania z powodu wyczerpania alokacji w konkursie (lista rezerwowa</t>
    </r>
    <r>
      <rPr>
        <sz val="10"/>
        <rFont val="Arial"/>
        <family val="2"/>
        <charset val="238"/>
      </rPr>
      <t xml:space="preserve">) w stosunku do 2014 roku. </t>
    </r>
  </si>
  <si>
    <r>
      <t xml:space="preserve">Załącznik nr 7. Wartość udzielonej i wypłaconej pomocy publicznej oraz pomocy </t>
    </r>
    <r>
      <rPr>
        <b/>
        <i/>
        <sz val="11"/>
        <rFont val="Arial"/>
        <family val="2"/>
        <charset val="238"/>
      </rPr>
      <t>de minimis</t>
    </r>
    <r>
      <rPr>
        <b/>
        <sz val="11"/>
        <rFont val="Arial"/>
        <family val="2"/>
        <charset val="238"/>
      </rPr>
      <t xml:space="preserve"> w ramach Programu Operacyjnego Kapitał Ludzki (w PLN) </t>
    </r>
  </si>
  <si>
    <t>Załącznik nr 5. Osoby, które rozpoczęły udział w projektach realizowanych w ramach Priorytetu ze względu na wykształcenie</t>
  </si>
  <si>
    <t>Załącznik nr 4. Osoby, które rozpoczęły udział w projektach realizowanych w ramach Priorytetu, znajdujący się w dwóch grupach wiekowych 15-24 i 55-64 lata</t>
  </si>
  <si>
    <t>Załącznik nr 3. Określenie statusu na rynku pracy osób, które rozpoczęły udział w projektach realizowanych w ramach Priorytetu</t>
  </si>
  <si>
    <t>Załącznik nr 2. Przepływ uczestników projektów realizowanych w ramach Priorytetu</t>
  </si>
  <si>
    <t xml:space="preserve">Załącznik nr 1. Osiągnięte wartości wskaźników </t>
  </si>
  <si>
    <r>
      <rPr>
        <sz val="10"/>
        <rFont val="Arial"/>
        <family val="2"/>
        <charset val="238"/>
      </rPr>
      <t xml:space="preserve">Wartość Mp w bieżącym okresie sprawozdawczym nie jest równa sumie wartości Mp 2014 oraz Mr I pół. 2015 dla wszystkich wskaźników,  które podlegają urealnieniu.
</t>
    </r>
    <r>
      <rPr>
        <b/>
        <sz val="10"/>
        <rFont val="Arial"/>
        <family val="2"/>
        <charset val="238"/>
      </rPr>
      <t>Priorytet VII:</t>
    </r>
    <r>
      <rPr>
        <sz val="10"/>
        <rFont val="Arial"/>
        <family val="2"/>
        <charset val="238"/>
      </rPr>
      <t xml:space="preserve">
W ramach wskaźnika</t>
    </r>
    <r>
      <rPr>
        <i/>
        <sz val="10"/>
        <rFont val="Arial"/>
        <family val="2"/>
        <charset val="238"/>
      </rPr>
      <t xml:space="preserve"> Liczba pracowników instytucji pomocy i integracji społecznej bezpośrednio zajmujących się aktywną integracją, którzy w wyniku wsparcia z EFS podnieśli swoje kwalifikacje</t>
    </r>
    <r>
      <rPr>
        <sz val="10"/>
        <rFont val="Arial"/>
        <family val="2"/>
        <charset val="238"/>
      </rPr>
      <t xml:space="preserve"> wykazywany jest 1 projekt na całe Poddziałanie 7.1.3. Zgodnie z zapisami w Podręczniku wskaźników osoba może być wykazana tylko raz w ramach projektu w związku z tym nie ma potrzeby urealniania tego wskaźnika.
W ramach wskaźnika</t>
    </r>
    <r>
      <rPr>
        <i/>
        <sz val="10"/>
        <rFont val="Arial"/>
        <family val="2"/>
        <charset val="238"/>
      </rPr>
      <t xml:space="preserve"> Liczba projektów wspierających rozwój inicjatyw na rzecz aktywizacji i integracji społeczności lokalnych</t>
    </r>
    <r>
      <rPr>
        <sz val="10"/>
        <rFont val="Arial"/>
        <family val="2"/>
        <charset val="238"/>
      </rPr>
      <t xml:space="preserve"> nie zostały uwzglednione projekty innowacyjne.                                                                                         
W ramach wskaźnika</t>
    </r>
    <r>
      <rPr>
        <i/>
        <sz val="10"/>
        <rFont val="Arial"/>
        <family val="2"/>
        <charset val="238"/>
      </rPr>
      <t xml:space="preserve"> Liczba podmiotów ekonomii społecznej, które otrzymały wsparcie z EFS za pośrednictwem instytucji wspierających ekonomię społeczną</t>
    </r>
    <r>
      <rPr>
        <sz val="10"/>
        <rFont val="Arial"/>
        <family val="2"/>
        <charset val="238"/>
      </rPr>
      <t xml:space="preserve"> nie uwzględniono 19 podmiotów wspartych w ramach projektu informacyjno-promocyjnego.
</t>
    </r>
    <r>
      <rPr>
        <sz val="10"/>
        <rFont val="Arial"/>
        <family val="2"/>
        <charset val="238"/>
      </rPr>
      <t xml:space="preserve">
</t>
    </r>
    <r>
      <rPr>
        <b/>
        <sz val="10"/>
        <rFont val="Arial"/>
        <family val="2"/>
        <charset val="238"/>
      </rPr>
      <t>Priorytet IX:</t>
    </r>
    <r>
      <rPr>
        <sz val="10"/>
        <rFont val="Arial"/>
        <family val="2"/>
        <charset val="238"/>
      </rPr>
      <t xml:space="preserve">
Ze względu na korekty dokonywane w 2015 r. przez Beneficjentów w następujących wskaźnikach: </t>
    </r>
    <r>
      <rPr>
        <i/>
        <sz val="10"/>
        <rFont val="Arial"/>
        <family val="2"/>
        <charset val="238"/>
      </rPr>
      <t>Liczba dzieci w wieku 3-5 lat, które uczestniczyły w różnych formach edukacji przedszkolnej na obszarach wiejskich</t>
    </r>
    <r>
      <rPr>
        <sz val="10"/>
        <rFont val="Arial"/>
        <family val="2"/>
        <charset val="238"/>
      </rPr>
      <t xml:space="preserve">,  </t>
    </r>
    <r>
      <rPr>
        <i/>
        <sz val="10"/>
        <rFont val="Arial"/>
        <family val="2"/>
        <charset val="238"/>
      </rPr>
      <t>Liczba szkół (podstawowych, gimnazjów i ponadgimnazjalnych prowadzących kształcenie ogólne), które zrealizowały projekty rozwojowe w ramach Priorytetu (w tym na obszarach wiejskich)</t>
    </r>
    <r>
      <rPr>
        <sz val="10"/>
        <rFont val="Arial"/>
        <family val="2"/>
        <charset val="238"/>
      </rPr>
      <t xml:space="preserve">, </t>
    </r>
    <r>
      <rPr>
        <i/>
        <sz val="10"/>
        <rFont val="Arial"/>
        <family val="2"/>
        <charset val="238"/>
      </rPr>
      <t>Liczba osób dorosłych w wieku 25-64 lata, które uczestniczyły w kształceniu ustawicznym w ramach Priorytetu (w tym w zakresie form szkolnych)</t>
    </r>
    <r>
      <rPr>
        <sz val="10"/>
        <rFont val="Arial"/>
        <family val="2"/>
        <charset val="238"/>
      </rPr>
      <t xml:space="preserve"> wartości Mp na koniec I poł. 2015 r. nie są równe sumie wartości Mp 2014 oraz Mr I poł. 2015.
Ponadto w ramach wskaźnika</t>
    </r>
    <r>
      <rPr>
        <i/>
        <sz val="10"/>
        <rFont val="Arial"/>
        <family val="2"/>
        <charset val="238"/>
      </rPr>
      <t xml:space="preserve"> Liczba oddolnych inicjatyw społecznych podejmowanych w ramach Priorytetu</t>
    </r>
    <r>
      <rPr>
        <sz val="10"/>
        <rFont val="Arial"/>
        <family val="2"/>
        <charset val="238"/>
      </rPr>
      <t xml:space="preserve"> nie zostały wykazane: umowy rozwiązane oraz projekty innowacyjne. 
</t>
    </r>
    <r>
      <rPr>
        <b/>
        <sz val="10"/>
        <rFont val="Arial"/>
        <family val="2"/>
        <charset val="238"/>
      </rPr>
      <t/>
    </r>
  </si>
  <si>
    <t>26.08.2015r.</t>
  </si>
  <si>
    <t>Data: 26.08.2015 r.</t>
  </si>
</sst>
</file>

<file path=xl/styles.xml><?xml version="1.0" encoding="utf-8"?>
<styleSheet xmlns="http://schemas.openxmlformats.org/spreadsheetml/2006/main">
  <fonts count="45">
    <font>
      <sz val="10"/>
      <name val="Arial"/>
      <family val="2"/>
      <charset val="238"/>
    </font>
    <font>
      <sz val="11"/>
      <color theme="1"/>
      <name val="Czcionka tekstu podstawowego"/>
      <family val="2"/>
      <charset val="238"/>
    </font>
    <font>
      <sz val="10"/>
      <name val="Arial"/>
      <family val="2"/>
      <charset val="238"/>
    </font>
    <font>
      <sz val="8"/>
      <name val="Arial"/>
      <family val="2"/>
      <charset val="238"/>
    </font>
    <font>
      <sz val="8"/>
      <name val="Arial"/>
      <family val="2"/>
      <charset val="238"/>
    </font>
    <font>
      <b/>
      <sz val="11"/>
      <name val="Arial"/>
      <family val="2"/>
      <charset val="238"/>
    </font>
    <font>
      <b/>
      <sz val="12"/>
      <name val="Arial"/>
      <family val="2"/>
      <charset val="238"/>
    </font>
    <font>
      <sz val="10"/>
      <name val="Arial"/>
      <family val="2"/>
      <charset val="238"/>
    </font>
    <font>
      <sz val="11"/>
      <name val="Arial"/>
      <family val="2"/>
      <charset val="238"/>
    </font>
    <font>
      <b/>
      <sz val="10"/>
      <name val="Arial"/>
      <family val="2"/>
      <charset val="238"/>
    </font>
    <font>
      <sz val="12"/>
      <name val="Arial"/>
      <family val="2"/>
      <charset val="238"/>
    </font>
    <font>
      <sz val="10"/>
      <name val="Arial"/>
      <family val="2"/>
      <charset val="238"/>
    </font>
    <font>
      <sz val="9"/>
      <name val="Arial"/>
      <family val="2"/>
      <charset val="238"/>
    </font>
    <font>
      <sz val="10"/>
      <name val="Arial"/>
      <family val="2"/>
      <charset val="238"/>
    </font>
    <font>
      <i/>
      <sz val="10"/>
      <name val="Arial"/>
      <family val="2"/>
      <charset val="238"/>
    </font>
    <font>
      <sz val="10"/>
      <name val="Arial"/>
      <family val="2"/>
      <charset val="238"/>
    </font>
    <font>
      <b/>
      <sz val="9"/>
      <name val="Arial"/>
      <family val="2"/>
      <charset val="238"/>
    </font>
    <font>
      <sz val="10"/>
      <name val="Arial"/>
      <family val="2"/>
      <charset val="238"/>
    </font>
    <font>
      <i/>
      <sz val="9"/>
      <name val="Arial"/>
      <family val="2"/>
      <charset val="238"/>
    </font>
    <font>
      <b/>
      <i/>
      <sz val="10"/>
      <name val="Arial"/>
      <family val="2"/>
      <charset val="238"/>
    </font>
    <font>
      <sz val="10"/>
      <name val="Arial"/>
      <family val="2"/>
      <charset val="238"/>
    </font>
    <font>
      <b/>
      <i/>
      <sz val="11"/>
      <name val="Arial"/>
      <family val="2"/>
      <charset val="238"/>
    </font>
    <font>
      <b/>
      <i/>
      <sz val="11"/>
      <color indexed="8"/>
      <name val="Arial"/>
      <family val="2"/>
      <charset val="238"/>
    </font>
    <font>
      <i/>
      <sz val="11"/>
      <name val="Arial"/>
      <family val="2"/>
      <charset val="238"/>
    </font>
    <font>
      <b/>
      <i/>
      <sz val="12"/>
      <name val="Arial"/>
      <family val="2"/>
      <charset val="238"/>
    </font>
    <font>
      <i/>
      <sz val="10"/>
      <color indexed="10"/>
      <name val="Arial"/>
      <family val="2"/>
      <charset val="238"/>
    </font>
    <font>
      <b/>
      <i/>
      <sz val="9"/>
      <name val="Arial"/>
      <family val="2"/>
      <charset val="238"/>
    </font>
    <font>
      <b/>
      <sz val="8"/>
      <name val="Arial"/>
      <family val="2"/>
      <charset val="238"/>
    </font>
    <font>
      <u/>
      <sz val="10"/>
      <name val="Arial"/>
      <family val="2"/>
      <charset val="238"/>
    </font>
    <font>
      <sz val="10"/>
      <name val="Times New Roman"/>
      <family val="1"/>
      <charset val="238"/>
    </font>
    <font>
      <b/>
      <sz val="10"/>
      <color theme="1"/>
      <name val="Arial"/>
      <family val="2"/>
      <charset val="238"/>
    </font>
    <font>
      <b/>
      <sz val="11"/>
      <color theme="1"/>
      <name val="Calibri"/>
      <family val="2"/>
      <charset val="238"/>
      <scheme val="minor"/>
    </font>
    <font>
      <b/>
      <sz val="10"/>
      <color rgb="FF000000"/>
      <name val="Arial"/>
      <family val="2"/>
      <charset val="238"/>
    </font>
    <font>
      <b/>
      <i/>
      <sz val="10"/>
      <color indexed="8"/>
      <name val="Arial"/>
      <family val="2"/>
      <charset val="238"/>
    </font>
    <font>
      <b/>
      <sz val="10"/>
      <color indexed="8"/>
      <name val="Arial"/>
      <family val="2"/>
      <charset val="238"/>
    </font>
    <font>
      <b/>
      <u/>
      <sz val="10"/>
      <color indexed="8"/>
      <name val="Arial"/>
      <family val="2"/>
      <charset val="238"/>
    </font>
    <font>
      <i/>
      <sz val="10"/>
      <color rgb="FF000000"/>
      <name val="Arial"/>
      <family val="2"/>
      <charset val="238"/>
    </font>
    <font>
      <sz val="10"/>
      <color rgb="FF000000"/>
      <name val="Arial"/>
      <family val="2"/>
      <charset val="238"/>
    </font>
    <font>
      <i/>
      <sz val="10"/>
      <color indexed="8"/>
      <name val="Arial"/>
      <family val="2"/>
      <charset val="238"/>
    </font>
    <font>
      <sz val="16"/>
      <color rgb="FF000000"/>
      <name val="Arial"/>
      <family val="2"/>
      <charset val="238"/>
    </font>
    <font>
      <sz val="10"/>
      <color indexed="8"/>
      <name val="Arial"/>
      <family val="2"/>
      <charset val="238"/>
    </font>
    <font>
      <b/>
      <i/>
      <sz val="10"/>
      <color rgb="FF000000"/>
      <name val="Arial"/>
      <family val="2"/>
      <charset val="238"/>
    </font>
    <font>
      <sz val="10"/>
      <color rgb="FFFF0000"/>
      <name val="Arial"/>
      <family val="2"/>
      <charset val="238"/>
    </font>
    <font>
      <sz val="11"/>
      <color theme="1"/>
      <name val="Calibri"/>
      <family val="2"/>
      <charset val="238"/>
      <scheme val="minor"/>
    </font>
    <font>
      <sz val="10"/>
      <color theme="1"/>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65"/>
        <bgColor indexed="64"/>
      </patternFill>
    </fill>
    <fill>
      <patternFill patternType="solid">
        <fgColor indexed="51"/>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D9D9D9"/>
        <bgColor indexed="64"/>
      </patternFill>
    </fill>
  </fills>
  <borders count="71">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8"/>
      </right>
      <top style="thin">
        <color indexed="8"/>
      </top>
      <bottom/>
      <diagonal/>
    </border>
    <border>
      <left style="thin">
        <color indexed="64"/>
      </left>
      <right style="medium">
        <color indexed="64"/>
      </right>
      <top style="thin">
        <color indexed="64"/>
      </top>
      <bottom style="medium">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thin">
        <color indexed="8"/>
      </right>
      <top/>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s>
  <cellStyleXfs count="9">
    <xf numFmtId="0" fontId="0" fillId="0" borderId="0"/>
    <xf numFmtId="0" fontId="7" fillId="0" borderId="0"/>
    <xf numFmtId="0" fontId="2" fillId="0" borderId="0"/>
    <xf numFmtId="0" fontId="2" fillId="0" borderId="0"/>
    <xf numFmtId="0" fontId="2" fillId="0" borderId="0"/>
    <xf numFmtId="0" fontId="2" fillId="0" borderId="0"/>
    <xf numFmtId="0" fontId="1" fillId="0" borderId="0"/>
    <xf numFmtId="9" fontId="2" fillId="0" borderId="0" applyFill="0" applyBorder="0" applyAlignment="0" applyProtection="0"/>
    <xf numFmtId="9" fontId="2" fillId="0" borderId="0" applyFill="0" applyBorder="0" applyAlignment="0" applyProtection="0"/>
  </cellStyleXfs>
  <cellXfs count="827">
    <xf numFmtId="0" fontId="0" fillId="0" borderId="0" xfId="0"/>
    <xf numFmtId="0" fontId="5" fillId="0" borderId="0" xfId="0" applyFont="1" applyAlignment="1">
      <alignment horizontal="left"/>
    </xf>
    <xf numFmtId="0" fontId="7" fillId="0" borderId="0" xfId="0" applyFont="1"/>
    <xf numFmtId="0" fontId="8" fillId="0" borderId="0" xfId="0" applyFont="1"/>
    <xf numFmtId="0" fontId="9" fillId="0" borderId="0" xfId="0" applyFont="1" applyAlignment="1">
      <alignment wrapText="1"/>
    </xf>
    <xf numFmtId="0" fontId="9" fillId="0" borderId="0" xfId="0" applyFont="1"/>
    <xf numFmtId="0" fontId="5" fillId="0" borderId="0" xfId="4" applyFont="1" applyAlignment="1">
      <alignment vertical="center"/>
    </xf>
    <xf numFmtId="0" fontId="7" fillId="0" borderId="0" xfId="4" applyFont="1"/>
    <xf numFmtId="0" fontId="10" fillId="0" borderId="0" xfId="4" applyFont="1"/>
    <xf numFmtId="0" fontId="8" fillId="0" borderId="0" xfId="4" applyFont="1" applyAlignment="1">
      <alignment vertical="center"/>
    </xf>
    <xf numFmtId="0" fontId="8" fillId="0" borderId="0" xfId="4" applyFont="1" applyAlignment="1">
      <alignment horizontal="center" vertical="center"/>
    </xf>
    <xf numFmtId="0" fontId="8" fillId="0" borderId="0" xfId="4" applyFont="1" applyBorder="1" applyAlignment="1">
      <alignment horizontal="center" vertical="center"/>
    </xf>
    <xf numFmtId="0" fontId="5" fillId="0" borderId="0" xfId="0" applyFont="1" applyBorder="1" applyAlignment="1">
      <alignment horizontal="left" vertical="center" wrapText="1"/>
    </xf>
    <xf numFmtId="0" fontId="9" fillId="0" borderId="0" xfId="5" applyFont="1"/>
    <xf numFmtId="0" fontId="9" fillId="0" borderId="0" xfId="5" applyFont="1" applyAlignment="1"/>
    <xf numFmtId="0" fontId="8" fillId="0" borderId="0" xfId="5" applyFont="1" applyAlignment="1" applyProtection="1">
      <alignment horizontal="center" vertical="center"/>
      <protection locked="0"/>
    </xf>
    <xf numFmtId="0" fontId="12" fillId="0" borderId="0" xfId="0" applyFont="1" applyAlignment="1">
      <alignment vertical="center"/>
    </xf>
    <xf numFmtId="0" fontId="13" fillId="0" borderId="0" xfId="0" applyFont="1"/>
    <xf numFmtId="0" fontId="8" fillId="2" borderId="1" xfId="5" applyFont="1" applyFill="1" applyBorder="1" applyAlignment="1">
      <alignment horizontal="center" vertical="center" wrapText="1"/>
    </xf>
    <xf numFmtId="0" fontId="8" fillId="2" borderId="2" xfId="5" applyFont="1" applyFill="1" applyBorder="1" applyAlignment="1">
      <alignment horizontal="center" vertical="center" wrapText="1"/>
    </xf>
    <xf numFmtId="0" fontId="14" fillId="0" borderId="3" xfId="5" applyFont="1" applyFill="1" applyBorder="1" applyAlignment="1">
      <alignment horizontal="left" vertical="center" wrapText="1"/>
    </xf>
    <xf numFmtId="0" fontId="5" fillId="0" borderId="3" xfId="5" applyFont="1" applyFill="1" applyBorder="1" applyAlignment="1">
      <alignment horizontal="center" vertical="center"/>
    </xf>
    <xf numFmtId="0" fontId="8" fillId="2" borderId="3" xfId="5" applyFont="1" applyFill="1" applyBorder="1" applyAlignment="1">
      <alignment horizontal="center"/>
    </xf>
    <xf numFmtId="0" fontId="8" fillId="2" borderId="3" xfId="5" applyFont="1" applyFill="1" applyBorder="1" applyAlignment="1">
      <alignment horizontal="center" vertical="center"/>
    </xf>
    <xf numFmtId="0" fontId="9" fillId="0" borderId="3" xfId="5" applyFont="1" applyBorder="1" applyAlignment="1">
      <alignment horizontal="right" vertical="center"/>
    </xf>
    <xf numFmtId="0" fontId="14" fillId="0" borderId="3" xfId="5" applyFont="1" applyBorder="1" applyAlignment="1">
      <alignment horizontal="right" vertical="center" wrapText="1"/>
    </xf>
    <xf numFmtId="0" fontId="23" fillId="0" borderId="3" xfId="5" applyFont="1" applyFill="1" applyBorder="1" applyAlignment="1">
      <alignment vertical="center" wrapText="1"/>
    </xf>
    <xf numFmtId="0" fontId="23" fillId="0" borderId="4" xfId="5" applyFont="1" applyFill="1" applyBorder="1" applyAlignment="1">
      <alignment vertical="center" wrapText="1"/>
    </xf>
    <xf numFmtId="0" fontId="14" fillId="0" borderId="3" xfId="5" applyFont="1" applyFill="1" applyBorder="1" applyAlignment="1">
      <alignment vertical="center" wrapText="1"/>
    </xf>
    <xf numFmtId="0" fontId="19" fillId="0" borderId="3" xfId="5" applyFont="1" applyBorder="1" applyAlignment="1">
      <alignment horizontal="right" vertical="center"/>
    </xf>
    <xf numFmtId="0" fontId="14" fillId="0" borderId="3" xfId="5" applyFont="1" applyBorder="1" applyAlignment="1">
      <alignment horizontal="right" vertical="center"/>
    </xf>
    <xf numFmtId="0" fontId="25" fillId="0" borderId="3" xfId="5" applyFont="1" applyBorder="1" applyAlignment="1">
      <alignment horizontal="right" vertical="center" wrapText="1"/>
    </xf>
    <xf numFmtId="0" fontId="9" fillId="0" borderId="3" xfId="5" applyFont="1" applyFill="1" applyBorder="1" applyAlignment="1">
      <alignment horizontal="right" vertical="center"/>
    </xf>
    <xf numFmtId="0" fontId="14" fillId="0" borderId="3" xfId="5" applyFont="1" applyBorder="1" applyAlignment="1">
      <alignment horizontal="left" vertical="center" wrapText="1"/>
    </xf>
    <xf numFmtId="0" fontId="14" fillId="0" borderId="3" xfId="0" applyFont="1" applyBorder="1" applyAlignment="1">
      <alignment horizontal="right" vertical="center" wrapText="1"/>
    </xf>
    <xf numFmtId="0" fontId="8" fillId="2" borderId="5" xfId="5" applyFont="1" applyFill="1" applyBorder="1" applyAlignment="1">
      <alignment horizontal="center" vertical="top" wrapText="1"/>
    </xf>
    <xf numFmtId="0" fontId="14" fillId="0" borderId="6" xfId="5" applyFont="1" applyFill="1" applyBorder="1" applyAlignment="1">
      <alignment vertical="center" wrapText="1"/>
    </xf>
    <xf numFmtId="0" fontId="14" fillId="0" borderId="6" xfId="5" applyFont="1" applyBorder="1" applyAlignment="1">
      <alignment horizontal="right" vertical="center"/>
    </xf>
    <xf numFmtId="0" fontId="6" fillId="0" borderId="0" xfId="0" applyFont="1" applyBorder="1" applyAlignment="1">
      <alignment horizontal="center" vertical="center" wrapText="1"/>
    </xf>
    <xf numFmtId="0" fontId="10" fillId="0" borderId="0" xfId="0" applyFont="1" applyAlignment="1"/>
    <xf numFmtId="0" fontId="11" fillId="0" borderId="0" xfId="0" applyFont="1" applyBorder="1"/>
    <xf numFmtId="0" fontId="11" fillId="0" borderId="0" xfId="0" applyFont="1"/>
    <xf numFmtId="0" fontId="8" fillId="0" borderId="0" xfId="0" applyFont="1" applyBorder="1" applyAlignment="1">
      <alignment horizontal="center"/>
    </xf>
    <xf numFmtId="0" fontId="11" fillId="0" borderId="0" xfId="0" applyFont="1" applyBorder="1" applyAlignment="1"/>
    <xf numFmtId="0" fontId="8" fillId="0" borderId="0" xfId="0" applyFont="1" applyProtection="1">
      <protection locked="0"/>
    </xf>
    <xf numFmtId="0" fontId="12" fillId="0" borderId="0"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0" fillId="0" borderId="0" xfId="0" applyFont="1"/>
    <xf numFmtId="0" fontId="14" fillId="0" borderId="0" xfId="0" applyFont="1" applyBorder="1" applyAlignment="1">
      <alignment vertical="top"/>
    </xf>
    <xf numFmtId="0" fontId="14" fillId="0" borderId="0" xfId="0" applyFont="1" applyAlignment="1"/>
    <xf numFmtId="0" fontId="15" fillId="0" borderId="0" xfId="0" applyFont="1"/>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xf>
    <xf numFmtId="0" fontId="11" fillId="0" borderId="0" xfId="0" applyFont="1" applyFill="1" applyBorder="1" applyAlignment="1">
      <alignment horizontal="center" vertical="center" wrapText="1"/>
    </xf>
    <xf numFmtId="0" fontId="6" fillId="0" borderId="8" xfId="0" applyFont="1" applyBorder="1" applyAlignment="1">
      <alignment horizontal="center" vertical="center" wrapText="1"/>
    </xf>
    <xf numFmtId="0" fontId="7" fillId="0" borderId="0" xfId="0" applyFont="1" applyBorder="1"/>
    <xf numFmtId="0" fontId="6" fillId="0" borderId="3" xfId="0" applyFont="1" applyBorder="1" applyAlignment="1">
      <alignment horizontal="center" vertical="center" wrapText="1"/>
    </xf>
    <xf numFmtId="0" fontId="5" fillId="0" borderId="0" xfId="0" applyFont="1" applyBorder="1" applyAlignment="1">
      <alignment horizontal="left" wrapText="1"/>
    </xf>
    <xf numFmtId="0" fontId="12" fillId="0" borderId="0" xfId="0" applyFont="1"/>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horizontal="center"/>
    </xf>
    <xf numFmtId="0" fontId="11" fillId="0" borderId="0" xfId="0" applyFont="1" applyAlignment="1">
      <alignment vertical="center"/>
    </xf>
    <xf numFmtId="0" fontId="11" fillId="0" borderId="0" xfId="0" applyFont="1" applyAlignment="1">
      <alignment horizontal="center"/>
    </xf>
    <xf numFmtId="0" fontId="11" fillId="0" borderId="0" xfId="0" applyFont="1" applyBorder="1" applyAlignment="1">
      <alignment horizont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11" fillId="3" borderId="11" xfId="0" applyFont="1" applyFill="1" applyBorder="1" applyAlignment="1">
      <alignment horizontal="center"/>
    </xf>
    <xf numFmtId="0" fontId="11" fillId="3" borderId="12" xfId="0" applyFont="1" applyFill="1" applyBorder="1" applyAlignment="1">
      <alignment horizontal="center" vertical="top" wrapText="1"/>
    </xf>
    <xf numFmtId="0" fontId="11" fillId="3" borderId="13" xfId="0" applyFont="1" applyFill="1" applyBorder="1" applyAlignment="1">
      <alignment horizontal="center" vertical="top" wrapText="1"/>
    </xf>
    <xf numFmtId="0" fontId="11"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11" fillId="0" borderId="14" xfId="0" applyFont="1" applyBorder="1" applyAlignment="1">
      <alignment horizontal="center" vertical="center" wrapText="1"/>
    </xf>
    <xf numFmtId="0" fontId="11" fillId="0" borderId="14" xfId="0" applyFont="1" applyFill="1" applyBorder="1" applyAlignment="1">
      <alignment horizontal="left" vertical="center" wrapText="1"/>
    </xf>
    <xf numFmtId="0" fontId="11" fillId="0" borderId="15" xfId="0" applyFont="1" applyBorder="1" applyAlignment="1">
      <alignment horizontal="center" vertical="center" wrapText="1"/>
    </xf>
    <xf numFmtId="0" fontId="9" fillId="0" borderId="0" xfId="0" applyFont="1" applyFill="1" applyAlignment="1">
      <alignment horizontal="left" vertical="center"/>
    </xf>
    <xf numFmtId="0" fontId="11" fillId="0" borderId="16" xfId="0" applyFont="1" applyBorder="1" applyAlignment="1">
      <alignment horizontal="center" vertical="center" wrapText="1"/>
    </xf>
    <xf numFmtId="0" fontId="11" fillId="0" borderId="9" xfId="0" applyFont="1" applyFill="1" applyBorder="1" applyAlignment="1">
      <alignment horizontal="left" vertical="center" wrapText="1"/>
    </xf>
    <xf numFmtId="0" fontId="11" fillId="0" borderId="17" xfId="0" applyFont="1" applyBorder="1" applyAlignment="1">
      <alignment horizontal="center" vertical="center" wrapText="1"/>
    </xf>
    <xf numFmtId="0" fontId="9" fillId="0" borderId="18" xfId="0" applyFont="1" applyFill="1" applyBorder="1" applyAlignment="1">
      <alignment horizontal="left" vertical="center" wrapText="1"/>
    </xf>
    <xf numFmtId="0" fontId="11" fillId="0" borderId="19" xfId="0" applyFont="1" applyBorder="1" applyAlignment="1">
      <alignment horizontal="center" vertical="center" wrapText="1"/>
    </xf>
    <xf numFmtId="0" fontId="11" fillId="0" borderId="18" xfId="0" applyFont="1" applyFill="1" applyBorder="1" applyAlignment="1">
      <alignment horizontal="left" vertical="center" wrapText="1"/>
    </xf>
    <xf numFmtId="0" fontId="11" fillId="0" borderId="18" xfId="0" applyFont="1" applyBorder="1" applyAlignment="1">
      <alignment horizontal="left" vertical="center" wrapText="1"/>
    </xf>
    <xf numFmtId="0" fontId="9" fillId="0" borderId="18" xfId="0" applyFont="1" applyBorder="1" applyAlignment="1">
      <alignment horizontal="left" vertical="center" wrapText="1"/>
    </xf>
    <xf numFmtId="0" fontId="11" fillId="0" borderId="0" xfId="0" applyFont="1" applyFill="1" applyBorder="1" applyAlignment="1">
      <alignment horizontal="center" vertical="top" wrapText="1"/>
    </xf>
    <xf numFmtId="0" fontId="11" fillId="0" borderId="0" xfId="0" applyFont="1" applyFill="1"/>
    <xf numFmtId="0" fontId="11" fillId="0" borderId="20" xfId="0" applyFont="1" applyBorder="1" applyAlignment="1">
      <alignment horizontal="left" vertical="center" wrapText="1"/>
    </xf>
    <xf numFmtId="0" fontId="7" fillId="0" borderId="0" xfId="0" applyFont="1" applyAlignment="1">
      <alignment horizontal="left"/>
    </xf>
    <xf numFmtId="0" fontId="7" fillId="0" borderId="0" xfId="0" applyFont="1" applyAlignment="1"/>
    <xf numFmtId="0" fontId="8" fillId="0" borderId="0" xfId="0" applyFont="1" applyAlignment="1">
      <alignment horizontal="left"/>
    </xf>
    <xf numFmtId="0" fontId="11" fillId="0" borderId="0" xfId="0" applyFont="1" applyAlignment="1">
      <alignment horizontal="left"/>
    </xf>
    <xf numFmtId="0" fontId="12" fillId="0" borderId="0" xfId="0" applyFont="1" applyFill="1" applyBorder="1" applyAlignment="1">
      <alignment vertical="center" wrapText="1"/>
    </xf>
    <xf numFmtId="0" fontId="13" fillId="0" borderId="0" xfId="0" applyFont="1" applyFill="1" applyBorder="1" applyAlignment="1">
      <alignment horizontal="justify" vertical="center" wrapText="1"/>
    </xf>
    <xf numFmtId="0" fontId="9" fillId="0" borderId="6" xfId="0" applyFont="1" applyBorder="1" applyAlignment="1">
      <alignment horizontal="center" vertical="center"/>
    </xf>
    <xf numFmtId="0" fontId="11" fillId="0" borderId="3" xfId="0" applyFont="1" applyBorder="1"/>
    <xf numFmtId="0" fontId="11" fillId="0" borderId="8" xfId="0" applyFont="1" applyBorder="1" applyAlignment="1">
      <alignment horizontal="center"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0" borderId="8" xfId="0" applyFont="1" applyBorder="1" applyAlignment="1">
      <alignment horizontal="left" vertical="center" wrapText="1"/>
    </xf>
    <xf numFmtId="0" fontId="11" fillId="0" borderId="3" xfId="0" applyFont="1" applyBorder="1" applyAlignment="1">
      <alignment horizontal="center" vertical="center"/>
    </xf>
    <xf numFmtId="0" fontId="11" fillId="0" borderId="3" xfId="0" applyFont="1" applyBorder="1" applyAlignment="1">
      <alignment horizontal="left" vertical="center" wrapText="1"/>
    </xf>
    <xf numFmtId="0" fontId="9" fillId="0" borderId="3" xfId="0" applyFont="1" applyBorder="1" applyAlignment="1">
      <alignment horizontal="center"/>
    </xf>
    <xf numFmtId="0" fontId="8" fillId="0" borderId="0" xfId="0" applyFont="1" applyBorder="1" applyAlignment="1"/>
    <xf numFmtId="0" fontId="8" fillId="0" borderId="0" xfId="0" applyFont="1" applyAlignment="1"/>
    <xf numFmtId="0" fontId="11" fillId="0" borderId="0" xfId="0" applyFont="1" applyBorder="1" applyAlignment="1">
      <alignment vertical="center" wrapText="1"/>
    </xf>
    <xf numFmtId="0" fontId="13" fillId="0" borderId="0" xfId="0" applyFont="1" applyAlignment="1">
      <alignment horizontal="left" vertical="center" wrapText="1"/>
    </xf>
    <xf numFmtId="0" fontId="20" fillId="0" borderId="0" xfId="0" applyFont="1" applyAlignment="1">
      <alignment horizontal="left" vertical="center"/>
    </xf>
    <xf numFmtId="0" fontId="14" fillId="0" borderId="0" xfId="0" applyFont="1" applyAlignment="1" applyProtection="1">
      <protection locked="0"/>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14" xfId="0" applyFont="1" applyBorder="1" applyAlignment="1">
      <alignment vertical="center" wrapText="1"/>
    </xf>
    <xf numFmtId="0" fontId="11" fillId="0" borderId="23" xfId="0" applyFont="1" applyBorder="1" applyAlignment="1">
      <alignment horizontal="center" vertical="center" wrapText="1"/>
    </xf>
    <xf numFmtId="0" fontId="11" fillId="0" borderId="9" xfId="0" applyFont="1" applyBorder="1" applyAlignment="1">
      <alignment vertical="center" wrapText="1"/>
    </xf>
    <xf numFmtId="0" fontId="9" fillId="0" borderId="9" xfId="0" applyFont="1" applyBorder="1" applyAlignment="1">
      <alignment vertical="center" wrapText="1"/>
    </xf>
    <xf numFmtId="0" fontId="11" fillId="0" borderId="0" xfId="0" applyFont="1" applyFill="1" applyBorder="1" applyAlignment="1">
      <alignment horizontal="center" vertical="top"/>
    </xf>
    <xf numFmtId="0" fontId="17" fillId="0" borderId="0" xfId="0" applyFont="1"/>
    <xf numFmtId="0" fontId="11" fillId="0" borderId="0" xfId="0" applyFont="1" applyAlignment="1">
      <alignment wrapText="1"/>
    </xf>
    <xf numFmtId="0" fontId="8" fillId="0" borderId="0" xfId="0" applyFont="1" applyBorder="1" applyAlignment="1">
      <alignment horizontal="left" vertical="center"/>
    </xf>
    <xf numFmtId="0" fontId="15" fillId="0" borderId="0" xfId="0" applyNumberFormat="1" applyFont="1" applyAlignment="1">
      <alignment horizontal="left" wrapText="1"/>
    </xf>
    <xf numFmtId="0" fontId="9" fillId="0" borderId="0" xfId="0" applyNumberFormat="1" applyFont="1" applyAlignment="1">
      <alignment horizontal="left" wrapText="1"/>
    </xf>
    <xf numFmtId="0" fontId="14" fillId="0" borderId="0" xfId="0" applyFont="1" applyAlignment="1">
      <alignment horizontal="left" wrapText="1"/>
    </xf>
    <xf numFmtId="0" fontId="15" fillId="0" borderId="0" xfId="0" applyFont="1" applyAlignment="1">
      <alignment horizontal="left"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xf>
    <xf numFmtId="0" fontId="15" fillId="0" borderId="0" xfId="0" applyFont="1" applyBorder="1" applyAlignment="1">
      <alignment horizontal="left" wrapText="1"/>
    </xf>
    <xf numFmtId="0" fontId="15" fillId="0" borderId="24" xfId="0" applyFont="1" applyBorder="1" applyAlignment="1">
      <alignment horizontal="left" wrapText="1"/>
    </xf>
    <xf numFmtId="0" fontId="9" fillId="0" borderId="3" xfId="0" applyFont="1" applyBorder="1" applyAlignment="1">
      <alignment horizontal="center" wrapText="1"/>
    </xf>
    <xf numFmtId="0" fontId="5" fillId="0" borderId="0" xfId="0" applyFont="1" applyBorder="1" applyAlignment="1">
      <alignment vertical="center" wrapText="1"/>
    </xf>
    <xf numFmtId="0" fontId="9" fillId="0" borderId="0" xfId="0" applyFont="1" applyAlignment="1">
      <alignment vertical="top"/>
    </xf>
    <xf numFmtId="0" fontId="7" fillId="0" borderId="0"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9" fillId="0" borderId="26" xfId="0" applyFont="1" applyFill="1" applyBorder="1" applyAlignment="1">
      <alignment horizontal="justify" vertical="top" wrapText="1"/>
    </xf>
    <xf numFmtId="0" fontId="0" fillId="0" borderId="26" xfId="0" applyBorder="1"/>
    <xf numFmtId="0" fontId="0" fillId="2" borderId="27" xfId="0" applyFill="1" applyBorder="1" applyAlignment="1">
      <alignment horizontal="left" vertical="top" wrapText="1"/>
    </xf>
    <xf numFmtId="0" fontId="0" fillId="2" borderId="28" xfId="0" applyFill="1" applyBorder="1"/>
    <xf numFmtId="0" fontId="9" fillId="0" borderId="29" xfId="0" applyFont="1" applyFill="1" applyBorder="1" applyAlignment="1">
      <alignment horizontal="justify" vertical="top" wrapText="1"/>
    </xf>
    <xf numFmtId="0" fontId="0" fillId="0" borderId="30" xfId="0" applyBorder="1"/>
    <xf numFmtId="0" fontId="0" fillId="2" borderId="31" xfId="0" applyFill="1" applyBorder="1" applyAlignment="1">
      <alignment horizontal="left" vertical="top" wrapText="1"/>
    </xf>
    <xf numFmtId="0" fontId="0" fillId="2" borderId="32" xfId="0" applyFill="1" applyBorder="1"/>
    <xf numFmtId="0" fontId="9" fillId="0" borderId="26" xfId="0" applyFont="1" applyBorder="1" applyAlignment="1">
      <alignment horizontal="justify" vertical="top" wrapText="1"/>
    </xf>
    <xf numFmtId="0" fontId="9" fillId="4" borderId="29" xfId="0" applyFont="1" applyFill="1" applyBorder="1" applyAlignment="1">
      <alignment horizontal="justify" vertical="top"/>
    </xf>
    <xf numFmtId="0" fontId="0" fillId="4" borderId="30" xfId="0" applyFill="1" applyBorder="1"/>
    <xf numFmtId="0" fontId="9" fillId="5" borderId="26" xfId="0" applyFont="1" applyFill="1" applyBorder="1" applyAlignment="1">
      <alignment horizontal="left" vertical="top" wrapText="1"/>
    </xf>
    <xf numFmtId="0" fontId="0" fillId="5" borderId="26" xfId="0" applyFill="1" applyBorder="1"/>
    <xf numFmtId="0" fontId="9" fillId="4" borderId="28" xfId="0" applyFont="1" applyFill="1" applyBorder="1" applyAlignment="1">
      <alignment horizontal="justify" vertical="top"/>
    </xf>
    <xf numFmtId="0" fontId="9" fillId="4" borderId="28" xfId="0" applyFont="1" applyFill="1" applyBorder="1" applyAlignment="1">
      <alignment horizontal="left"/>
    </xf>
    <xf numFmtId="0" fontId="9" fillId="5" borderId="30" xfId="0" applyFont="1" applyFill="1" applyBorder="1" applyAlignment="1">
      <alignment horizontal="left" vertical="top" wrapText="1"/>
    </xf>
    <xf numFmtId="0" fontId="9" fillId="5" borderId="30" xfId="0" applyFont="1" applyFill="1" applyBorder="1"/>
    <xf numFmtId="0" fontId="0" fillId="4" borderId="32" xfId="0" applyFill="1" applyBorder="1" applyAlignment="1">
      <alignment horizontal="right" vertical="top"/>
    </xf>
    <xf numFmtId="0" fontId="0" fillId="4" borderId="32" xfId="0" applyFill="1" applyBorder="1"/>
    <xf numFmtId="0" fontId="0" fillId="5" borderId="33" xfId="0" applyFill="1" applyBorder="1" applyAlignment="1">
      <alignment horizontal="right" vertical="top" wrapText="1"/>
    </xf>
    <xf numFmtId="0" fontId="0" fillId="5" borderId="33" xfId="0" applyFill="1" applyBorder="1"/>
    <xf numFmtId="0" fontId="9" fillId="0" borderId="29" xfId="0" applyFont="1" applyBorder="1" applyAlignment="1">
      <alignment horizontal="justify" vertical="top" wrapText="1"/>
    </xf>
    <xf numFmtId="0" fontId="0" fillId="0" borderId="33" xfId="0" applyBorder="1"/>
    <xf numFmtId="0" fontId="9" fillId="0" borderId="26" xfId="0" applyFont="1" applyBorder="1" applyAlignment="1">
      <alignment horizontal="left" vertical="top" wrapText="1"/>
    </xf>
    <xf numFmtId="0" fontId="9" fillId="0" borderId="29" xfId="0" applyFont="1" applyBorder="1" applyAlignment="1">
      <alignment horizontal="justify" vertical="top"/>
    </xf>
    <xf numFmtId="0" fontId="0" fillId="0" borderId="26" xfId="0" applyFill="1" applyBorder="1"/>
    <xf numFmtId="0" fontId="9" fillId="0" borderId="30" xfId="0" applyFont="1" applyBorder="1" applyAlignment="1">
      <alignment horizontal="justify" vertical="top" wrapText="1"/>
    </xf>
    <xf numFmtId="0" fontId="9" fillId="6" borderId="0" xfId="0" applyFont="1" applyFill="1" applyBorder="1" applyAlignment="1">
      <alignment horizontal="center" vertical="center" textRotation="255" wrapText="1" readingOrder="2"/>
    </xf>
    <xf numFmtId="0" fontId="9" fillId="0" borderId="33" xfId="0" applyFont="1" applyBorder="1" applyAlignment="1">
      <alignment horizontal="justify" vertical="top" wrapText="1"/>
    </xf>
    <xf numFmtId="0" fontId="9" fillId="4" borderId="30" xfId="0" applyFont="1" applyFill="1" applyBorder="1" applyAlignment="1">
      <alignment horizontal="justify" vertical="top"/>
    </xf>
    <xf numFmtId="0" fontId="0" fillId="4" borderId="26" xfId="0" applyFill="1" applyBorder="1"/>
    <xf numFmtId="0" fontId="0" fillId="5" borderId="30" xfId="0" applyFill="1" applyBorder="1"/>
    <xf numFmtId="0" fontId="9" fillId="4" borderId="34" xfId="0" applyFont="1" applyFill="1" applyBorder="1"/>
    <xf numFmtId="0" fontId="9" fillId="5" borderId="27" xfId="0" applyFont="1" applyFill="1" applyBorder="1" applyAlignment="1">
      <alignment horizontal="left" vertical="top" wrapText="1"/>
    </xf>
    <xf numFmtId="0" fontId="0" fillId="4" borderId="33" xfId="0" applyFill="1" applyBorder="1" applyAlignment="1">
      <alignment horizontal="right" vertical="top"/>
    </xf>
    <xf numFmtId="0" fontId="7" fillId="4" borderId="35" xfId="0" applyFont="1" applyFill="1" applyBorder="1"/>
    <xf numFmtId="0" fontId="0" fillId="5" borderId="31" xfId="0" applyFill="1" applyBorder="1" applyAlignment="1">
      <alignment horizontal="right" vertical="top" wrapText="1"/>
    </xf>
    <xf numFmtId="0" fontId="7" fillId="0" borderId="26" xfId="0" applyFont="1" applyFill="1" applyBorder="1"/>
    <xf numFmtId="0" fontId="9" fillId="0" borderId="26" xfId="0" applyFont="1" applyBorder="1" applyAlignment="1">
      <alignment horizontal="justify" vertical="top"/>
    </xf>
    <xf numFmtId="0" fontId="0" fillId="2" borderId="36" xfId="0" applyFill="1" applyBorder="1" applyAlignment="1">
      <alignment horizontal="left" vertical="top" wrapText="1"/>
    </xf>
    <xf numFmtId="0" fontId="0" fillId="2" borderId="29" xfId="0" applyFill="1" applyBorder="1"/>
    <xf numFmtId="0" fontId="9" fillId="0" borderId="37" xfId="0" applyFont="1" applyFill="1" applyBorder="1" applyAlignment="1">
      <alignment horizontal="justify" vertical="top" wrapText="1"/>
    </xf>
    <xf numFmtId="0" fontId="9" fillId="0" borderId="0" xfId="0" applyFont="1" applyAlignment="1">
      <alignment horizontal="justify" vertical="top" wrapText="1"/>
    </xf>
    <xf numFmtId="0" fontId="0" fillId="5" borderId="26" xfId="0" applyFill="1" applyBorder="1" applyAlignment="1">
      <alignment horizontal="left" vertical="top" wrapText="1"/>
    </xf>
    <xf numFmtId="0" fontId="9" fillId="4" borderId="27" xfId="0" applyFont="1" applyFill="1" applyBorder="1" applyAlignment="1">
      <alignment horizontal="justify" vertical="top"/>
    </xf>
    <xf numFmtId="0" fontId="9" fillId="4" borderId="30" xfId="0" applyFont="1" applyFill="1" applyBorder="1"/>
    <xf numFmtId="0" fontId="0" fillId="5" borderId="30" xfId="0" applyFill="1" applyBorder="1" applyAlignment="1">
      <alignment horizontal="left" vertical="top" wrapText="1"/>
    </xf>
    <xf numFmtId="0" fontId="0" fillId="4" borderId="31" xfId="0" applyFill="1" applyBorder="1" applyAlignment="1">
      <alignment horizontal="right" vertical="top"/>
    </xf>
    <xf numFmtId="0" fontId="0" fillId="4" borderId="33" xfId="0" applyFill="1" applyBorder="1"/>
    <xf numFmtId="0" fontId="9" fillId="0" borderId="38" xfId="0" applyFont="1" applyFill="1" applyBorder="1" applyAlignment="1">
      <alignment horizontal="justify" vertical="top" wrapText="1"/>
    </xf>
    <xf numFmtId="0" fontId="27" fillId="7" borderId="30" xfId="0" applyFont="1" applyFill="1" applyBorder="1" applyAlignment="1">
      <alignment horizontal="center" vertical="center" textRotation="255" wrapText="1"/>
    </xf>
    <xf numFmtId="0" fontId="9" fillId="0" borderId="26" xfId="0" applyFont="1" applyFill="1" applyBorder="1" applyAlignment="1">
      <alignment horizontal="left" vertical="top" wrapText="1"/>
    </xf>
    <xf numFmtId="0" fontId="0" fillId="2" borderId="27" xfId="0" applyFill="1" applyBorder="1"/>
    <xf numFmtId="0" fontId="9" fillId="0" borderId="29" xfId="0" applyFont="1" applyFill="1" applyBorder="1" applyAlignment="1">
      <alignment horizontal="left" vertical="top" wrapText="1"/>
    </xf>
    <xf numFmtId="0" fontId="9" fillId="0" borderId="4" xfId="5" applyFont="1" applyBorder="1" applyAlignment="1">
      <alignment horizontal="right" vertical="center"/>
    </xf>
    <xf numFmtId="0" fontId="7" fillId="0" borderId="0" xfId="5" applyFont="1" applyAlignment="1">
      <alignment horizontal="left" vertical="center"/>
    </xf>
    <xf numFmtId="0" fontId="9" fillId="0" borderId="0" xfId="3" applyFont="1" applyAlignment="1">
      <alignment vertical="center" wrapText="1"/>
    </xf>
    <xf numFmtId="0" fontId="7" fillId="0" borderId="0" xfId="3" applyFont="1" applyAlignment="1">
      <alignment vertical="center" wrapText="1"/>
    </xf>
    <xf numFmtId="0" fontId="9" fillId="8" borderId="3"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9" borderId="3" xfId="3" applyFont="1" applyFill="1" applyBorder="1" applyAlignment="1">
      <alignment horizontal="center" vertical="center" wrapText="1"/>
    </xf>
    <xf numFmtId="0" fontId="9" fillId="9" borderId="3" xfId="3" applyFont="1" applyFill="1" applyBorder="1" applyAlignment="1">
      <alignment vertical="center" wrapText="1"/>
    </xf>
    <xf numFmtId="3" fontId="7" fillId="0" borderId="3" xfId="3" applyNumberFormat="1" applyFont="1" applyFill="1" applyBorder="1" applyAlignment="1">
      <alignment vertical="center" wrapText="1"/>
    </xf>
    <xf numFmtId="10" fontId="7" fillId="0" borderId="3" xfId="3" applyNumberFormat="1" applyFont="1" applyFill="1" applyBorder="1" applyAlignment="1">
      <alignment vertical="center" wrapText="1"/>
    </xf>
    <xf numFmtId="0" fontId="9" fillId="0" borderId="0" xfId="3" applyFont="1" applyAlignment="1">
      <alignment horizontal="left" vertical="center" wrapText="1"/>
    </xf>
    <xf numFmtId="0" fontId="12" fillId="11" borderId="0" xfId="0" applyFont="1" applyFill="1" applyAlignment="1">
      <alignment vertical="center" wrapText="1"/>
    </xf>
    <xf numFmtId="0" fontId="14" fillId="0" borderId="6" xfId="5" applyFont="1" applyFill="1" applyBorder="1" applyAlignment="1">
      <alignment horizontal="right" vertical="center"/>
    </xf>
    <xf numFmtId="0" fontId="0" fillId="0" borderId="0" xfId="0" applyFill="1"/>
    <xf numFmtId="0" fontId="7" fillId="0" borderId="0" xfId="0" applyFont="1" applyBorder="1" applyAlignment="1">
      <alignment horizontal="left" wrapText="1"/>
    </xf>
    <xf numFmtId="3" fontId="14" fillId="0" borderId="3" xfId="3" applyNumberFormat="1" applyFont="1" applyFill="1" applyBorder="1" applyAlignment="1">
      <alignment vertical="center" wrapText="1"/>
    </xf>
    <xf numFmtId="10" fontId="14" fillId="0" borderId="3" xfId="3" applyNumberFormat="1" applyFont="1" applyFill="1" applyBorder="1" applyAlignment="1">
      <alignment vertical="center" wrapText="1"/>
    </xf>
    <xf numFmtId="0" fontId="0" fillId="0" borderId="3" xfId="0" applyBorder="1" applyAlignment="1">
      <alignment wrapText="1"/>
    </xf>
    <xf numFmtId="0" fontId="9" fillId="0" borderId="3" xfId="0" applyFont="1" applyBorder="1"/>
    <xf numFmtId="0" fontId="0" fillId="0" borderId="3" xfId="0" applyFont="1" applyBorder="1" applyAlignment="1">
      <alignment vertical="center"/>
    </xf>
    <xf numFmtId="4" fontId="0" fillId="0" borderId="3" xfId="0" applyNumberFormat="1" applyFont="1" applyBorder="1" applyAlignment="1">
      <alignment vertical="center"/>
    </xf>
    <xf numFmtId="0" fontId="0" fillId="0" borderId="3" xfId="0" applyNumberFormat="1" applyFont="1" applyBorder="1" applyAlignment="1">
      <alignment horizontal="center"/>
    </xf>
    <xf numFmtId="4" fontId="0" fillId="0" borderId="3" xfId="0" applyNumberFormat="1" applyFont="1" applyBorder="1" applyAlignment="1">
      <alignment horizontal="right" vertical="center"/>
    </xf>
    <xf numFmtId="0" fontId="9" fillId="0" borderId="3" xfId="0" applyFont="1" applyBorder="1" applyAlignment="1">
      <alignment vertical="center"/>
    </xf>
    <xf numFmtId="4" fontId="9" fillId="0" borderId="3" xfId="0" applyNumberFormat="1" applyFont="1" applyBorder="1" applyAlignment="1">
      <alignment vertical="center"/>
    </xf>
    <xf numFmtId="0" fontId="0" fillId="0" borderId="3" xfId="0" applyFont="1" applyBorder="1" applyAlignment="1">
      <alignment horizontal="left" vertical="center"/>
    </xf>
    <xf numFmtId="0" fontId="0" fillId="0" borderId="0" xfId="0" applyFont="1" applyBorder="1" applyAlignment="1">
      <alignment vertical="center"/>
    </xf>
    <xf numFmtId="0" fontId="0" fillId="0" borderId="23" xfId="0" applyFont="1" applyFill="1" applyBorder="1" applyAlignment="1">
      <alignment horizontal="left" vertical="center"/>
    </xf>
    <xf numFmtId="0" fontId="0" fillId="0" borderId="3" xfId="0" applyNumberFormat="1" applyFont="1" applyBorder="1" applyAlignment="1">
      <alignment vertical="center"/>
    </xf>
    <xf numFmtId="0" fontId="29" fillId="0" borderId="0" xfId="0" applyFont="1" applyBorder="1"/>
    <xf numFmtId="0" fontId="29" fillId="0" borderId="0" xfId="0" applyFont="1"/>
    <xf numFmtId="0" fontId="9" fillId="0" borderId="40" xfId="0" applyFont="1" applyBorder="1"/>
    <xf numFmtId="0" fontId="0" fillId="0" borderId="3" xfId="0" applyFont="1" applyBorder="1" applyAlignment="1">
      <alignment wrapText="1"/>
    </xf>
    <xf numFmtId="0" fontId="0" fillId="0" borderId="9" xfId="0" applyFont="1" applyFill="1" applyBorder="1" applyAlignment="1">
      <alignment horizontal="left" vertical="center"/>
    </xf>
    <xf numFmtId="0" fontId="0" fillId="0" borderId="3" xfId="0" applyFont="1" applyBorder="1"/>
    <xf numFmtId="0" fontId="9" fillId="0" borderId="3" xfId="0" applyFont="1" applyBorder="1" applyAlignment="1">
      <alignment wrapText="1"/>
    </xf>
    <xf numFmtId="4" fontId="0" fillId="0" borderId="3" xfId="0" applyNumberFormat="1" applyFont="1" applyBorder="1"/>
    <xf numFmtId="4" fontId="9" fillId="0" borderId="3" xfId="0" applyNumberFormat="1" applyFont="1" applyBorder="1"/>
    <xf numFmtId="0" fontId="0" fillId="0" borderId="15"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42" xfId="0" applyFont="1" applyBorder="1" applyAlignment="1">
      <alignment horizontal="left" vertical="center" wrapText="1"/>
    </xf>
    <xf numFmtId="0" fontId="8" fillId="0" borderId="5" xfId="5" applyFont="1" applyBorder="1" applyAlignment="1">
      <alignment horizontal="center" vertical="center" wrapText="1"/>
    </xf>
    <xf numFmtId="0" fontId="8" fillId="0" borderId="3" xfId="0" applyFont="1" applyFill="1" applyBorder="1" applyAlignment="1">
      <alignment vertical="top" wrapText="1"/>
    </xf>
    <xf numFmtId="0" fontId="8" fillId="0" borderId="5" xfId="5" applyFont="1" applyFill="1" applyBorder="1" applyAlignment="1">
      <alignment horizontal="center" vertical="center" wrapText="1"/>
    </xf>
    <xf numFmtId="0" fontId="23" fillId="0" borderId="3" xfId="5" applyFont="1" applyFill="1" applyBorder="1" applyAlignment="1">
      <alignment horizontal="left" vertical="center" wrapText="1"/>
    </xf>
    <xf numFmtId="3" fontId="14" fillId="0" borderId="3" xfId="5" applyNumberFormat="1" applyFont="1" applyFill="1" applyBorder="1" applyAlignment="1">
      <alignment horizontal="right" vertical="center" wrapText="1"/>
    </xf>
    <xf numFmtId="3" fontId="14" fillId="0" borderId="3" xfId="5" applyNumberFormat="1" applyFont="1" applyBorder="1" applyAlignment="1">
      <alignment horizontal="right" vertical="center" wrapText="1"/>
    </xf>
    <xf numFmtId="0" fontId="0" fillId="0" borderId="0" xfId="0" applyAlignment="1">
      <alignment vertical="center"/>
    </xf>
    <xf numFmtId="0" fontId="11" fillId="0" borderId="14" xfId="0" applyFont="1" applyBorder="1" applyAlignment="1">
      <alignment horizontal="right" vertical="center" wrapText="1"/>
    </xf>
    <xf numFmtId="0" fontId="11" fillId="0" borderId="9" xfId="0" applyFont="1" applyBorder="1" applyAlignment="1">
      <alignment horizontal="right" vertical="center" wrapText="1"/>
    </xf>
    <xf numFmtId="3" fontId="11" fillId="0" borderId="14" xfId="0" applyNumberFormat="1" applyFont="1" applyBorder="1" applyAlignment="1">
      <alignment horizontal="right" vertical="center" wrapText="1"/>
    </xf>
    <xf numFmtId="3" fontId="11" fillId="0" borderId="9" xfId="0" applyNumberFormat="1" applyFont="1" applyBorder="1" applyAlignment="1">
      <alignment horizontal="right" vertical="center" wrapText="1"/>
    </xf>
    <xf numFmtId="3" fontId="11" fillId="0" borderId="43" xfId="0" applyNumberFormat="1" applyFont="1" applyBorder="1" applyAlignment="1">
      <alignment horizontal="right" vertical="center" wrapText="1"/>
    </xf>
    <xf numFmtId="3" fontId="9" fillId="0" borderId="3" xfId="0" applyNumberFormat="1" applyFont="1" applyFill="1" applyBorder="1" applyAlignment="1">
      <alignment horizontal="right" vertical="center" wrapText="1"/>
    </xf>
    <xf numFmtId="3" fontId="9" fillId="0" borderId="9" xfId="0" applyNumberFormat="1" applyFont="1" applyBorder="1" applyAlignment="1">
      <alignment horizontal="right" vertical="center" wrapText="1"/>
    </xf>
    <xf numFmtId="0" fontId="11" fillId="0" borderId="3" xfId="0" applyFont="1" applyBorder="1" applyAlignment="1">
      <alignment horizontal="right" vertical="center"/>
    </xf>
    <xf numFmtId="3" fontId="11" fillId="0" borderId="8" xfId="0" applyNumberFormat="1" applyFont="1" applyBorder="1" applyAlignment="1">
      <alignment horizontal="right" vertical="center" wrapText="1"/>
    </xf>
    <xf numFmtId="3" fontId="11" fillId="0" borderId="3" xfId="0" applyNumberFormat="1" applyFont="1" applyBorder="1" applyAlignment="1">
      <alignment horizontal="right" vertical="center" wrapText="1"/>
    </xf>
    <xf numFmtId="3" fontId="9" fillId="0" borderId="3" xfId="0" applyNumberFormat="1" applyFont="1" applyBorder="1" applyAlignment="1">
      <alignment horizontal="right" vertical="center" wrapText="1"/>
    </xf>
    <xf numFmtId="0" fontId="9" fillId="0" borderId="9" xfId="0" applyFont="1" applyBorder="1" applyAlignment="1">
      <alignment horizontal="right" vertical="center" wrapText="1"/>
    </xf>
    <xf numFmtId="0" fontId="0" fillId="0" borderId="3" xfId="0" applyBorder="1" applyAlignment="1">
      <alignment vertical="center" wrapText="1"/>
    </xf>
    <xf numFmtId="49" fontId="0" fillId="0" borderId="3" xfId="0" quotePrefix="1" applyNumberFormat="1" applyBorder="1" applyAlignment="1">
      <alignment horizontal="center"/>
    </xf>
    <xf numFmtId="0" fontId="0" fillId="0" borderId="3" xfId="0" applyFont="1" applyBorder="1" applyAlignment="1">
      <alignment horizontal="right" vertical="center"/>
    </xf>
    <xf numFmtId="4" fontId="11" fillId="0" borderId="3" xfId="0" applyNumberFormat="1" applyFont="1" applyBorder="1" applyAlignment="1">
      <alignment horizontal="right" vertical="center"/>
    </xf>
    <xf numFmtId="0" fontId="0" fillId="0" borderId="3" xfId="0" quotePrefix="1" applyBorder="1" applyAlignment="1">
      <alignment horizontal="right"/>
    </xf>
    <xf numFmtId="10" fontId="7" fillId="0" borderId="3" xfId="3" applyNumberFormat="1" applyFont="1" applyFill="1" applyBorder="1" applyAlignment="1">
      <alignment horizontal="right" vertical="center" wrapText="1"/>
    </xf>
    <xf numFmtId="0" fontId="14" fillId="0" borderId="3" xfId="5" applyFont="1" applyBorder="1" applyAlignment="1">
      <alignment vertical="center" wrapText="1"/>
    </xf>
    <xf numFmtId="3" fontId="11" fillId="0" borderId="8" xfId="0" applyNumberFormat="1" applyFont="1" applyBorder="1" applyAlignment="1">
      <alignment vertical="top" wrapText="1"/>
    </xf>
    <xf numFmtId="3" fontId="11" fillId="0" borderId="3" xfId="0" applyNumberFormat="1" applyFont="1" applyBorder="1" applyAlignment="1">
      <alignment vertical="top" wrapText="1"/>
    </xf>
    <xf numFmtId="3" fontId="9" fillId="0" borderId="3" xfId="0" applyNumberFormat="1" applyFont="1" applyBorder="1" applyAlignment="1">
      <alignment vertical="top" wrapText="1"/>
    </xf>
    <xf numFmtId="3" fontId="11" fillId="0" borderId="14" xfId="0" applyNumberFormat="1" applyFont="1" applyBorder="1" applyAlignment="1">
      <alignment horizontal="right" vertical="top" wrapText="1"/>
    </xf>
    <xf numFmtId="3" fontId="11" fillId="0" borderId="9" xfId="0" applyNumberFormat="1" applyFont="1" applyBorder="1" applyAlignment="1">
      <alignment horizontal="right" vertical="top" wrapText="1"/>
    </xf>
    <xf numFmtId="3" fontId="9" fillId="0" borderId="9" xfId="0" applyNumberFormat="1" applyFont="1" applyBorder="1" applyAlignment="1">
      <alignment horizontal="right" vertical="top" wrapText="1"/>
    </xf>
    <xf numFmtId="0" fontId="0" fillId="0" borderId="3" xfId="0" applyFont="1" applyBorder="1" applyAlignment="1">
      <alignment vertical="top" wrapText="1"/>
    </xf>
    <xf numFmtId="3" fontId="11" fillId="0" borderId="15" xfId="0" applyNumberFormat="1" applyFont="1" applyBorder="1" applyAlignment="1">
      <alignment horizontal="right" vertical="center" wrapText="1"/>
    </xf>
    <xf numFmtId="0" fontId="0" fillId="0" borderId="30" xfId="0" applyFill="1" applyBorder="1"/>
    <xf numFmtId="3" fontId="0" fillId="0" borderId="26" xfId="0" applyNumberFormat="1" applyBorder="1"/>
    <xf numFmtId="3" fontId="0" fillId="0" borderId="30" xfId="0" applyNumberFormat="1" applyBorder="1"/>
    <xf numFmtId="3" fontId="0" fillId="0" borderId="36" xfId="0" applyNumberFormat="1" applyBorder="1"/>
    <xf numFmtId="3" fontId="0" fillId="0" borderId="44" xfId="0" applyNumberFormat="1" applyFill="1" applyBorder="1"/>
    <xf numFmtId="3" fontId="14" fillId="0" borderId="3" xfId="5" applyNumberFormat="1" applyFont="1" applyFill="1" applyBorder="1" applyAlignment="1">
      <alignment vertical="center" wrapText="1"/>
    </xf>
    <xf numFmtId="3" fontId="7" fillId="0" borderId="14" xfId="0" applyNumberFormat="1" applyFont="1" applyBorder="1" applyAlignment="1">
      <alignment horizontal="right" vertical="center" wrapText="1"/>
    </xf>
    <xf numFmtId="3" fontId="7" fillId="0" borderId="9" xfId="0" applyNumberFormat="1" applyFont="1" applyBorder="1" applyAlignment="1">
      <alignment horizontal="right" vertical="center" wrapText="1"/>
    </xf>
    <xf numFmtId="3" fontId="7" fillId="0" borderId="8" xfId="0" applyNumberFormat="1" applyFont="1" applyBorder="1" applyAlignment="1">
      <alignment horizontal="right" vertical="top" wrapText="1"/>
    </xf>
    <xf numFmtId="3" fontId="7" fillId="0" borderId="3" xfId="0" applyNumberFormat="1" applyFont="1" applyBorder="1" applyAlignment="1">
      <alignment horizontal="right" vertical="top" wrapText="1"/>
    </xf>
    <xf numFmtId="0" fontId="7" fillId="0" borderId="14" xfId="0" applyFont="1" applyBorder="1" applyAlignment="1">
      <alignment horizontal="right" vertical="center" wrapText="1"/>
    </xf>
    <xf numFmtId="0" fontId="7" fillId="0" borderId="9" xfId="0" applyFont="1" applyBorder="1" applyAlignment="1">
      <alignment horizontal="right" vertical="center" wrapText="1"/>
    </xf>
    <xf numFmtId="3" fontId="0" fillId="0" borderId="3" xfId="0" applyNumberFormat="1" applyFont="1" applyBorder="1"/>
    <xf numFmtId="3" fontId="7" fillId="0" borderId="43" xfId="0" applyNumberFormat="1" applyFont="1" applyBorder="1" applyAlignment="1">
      <alignment horizontal="right" vertical="center" wrapText="1"/>
    </xf>
    <xf numFmtId="3" fontId="0" fillId="0" borderId="8" xfId="0" applyNumberFormat="1" applyFont="1" applyBorder="1" applyAlignment="1">
      <alignment horizontal="right" vertical="center" wrapText="1"/>
    </xf>
    <xf numFmtId="3" fontId="0" fillId="0" borderId="3" xfId="0" applyNumberFormat="1" applyFont="1" applyBorder="1" applyAlignment="1">
      <alignment horizontal="right" vertical="center" wrapText="1"/>
    </xf>
    <xf numFmtId="0" fontId="0" fillId="5" borderId="33" xfId="0" applyFont="1" applyFill="1" applyBorder="1"/>
    <xf numFmtId="0" fontId="0" fillId="0" borderId="3" xfId="0" applyNumberFormat="1" applyFont="1" applyBorder="1" applyAlignment="1">
      <alignment horizontal="right" vertical="center"/>
    </xf>
    <xf numFmtId="3" fontId="9" fillId="0" borderId="3" xfId="0" applyNumberFormat="1" applyFont="1" applyBorder="1"/>
    <xf numFmtId="4" fontId="9" fillId="0" borderId="3" xfId="0" applyNumberFormat="1" applyFont="1" applyBorder="1" applyAlignment="1">
      <alignment wrapText="1"/>
    </xf>
    <xf numFmtId="3" fontId="9" fillId="0" borderId="3" xfId="0" applyNumberFormat="1" applyFont="1" applyBorder="1" applyAlignment="1">
      <alignment wrapText="1"/>
    </xf>
    <xf numFmtId="3" fontId="0" fillId="0" borderId="3" xfId="0" applyNumberFormat="1" applyFont="1" applyBorder="1" applyAlignment="1">
      <alignment horizontal="right" vertical="center"/>
    </xf>
    <xf numFmtId="1" fontId="0" fillId="0" borderId="3" xfId="0" quotePrefix="1" applyNumberFormat="1" applyBorder="1" applyAlignment="1">
      <alignment horizontal="right"/>
    </xf>
    <xf numFmtId="0" fontId="0" fillId="2" borderId="69" xfId="0" applyFill="1" applyBorder="1"/>
    <xf numFmtId="0" fontId="0" fillId="2" borderId="70" xfId="0" applyFill="1" applyBorder="1"/>
    <xf numFmtId="0" fontId="9" fillId="0" borderId="28" xfId="0" applyFont="1" applyFill="1" applyBorder="1" applyAlignment="1">
      <alignment horizontal="left" vertical="top" wrapText="1"/>
    </xf>
    <xf numFmtId="0" fontId="11" fillId="0" borderId="0" xfId="0" applyNumberFormat="1" applyFont="1" applyAlignment="1">
      <alignment wrapText="1"/>
    </xf>
    <xf numFmtId="0" fontId="0" fillId="0" borderId="0" xfId="0" applyAlignment="1">
      <alignment wrapText="1"/>
    </xf>
    <xf numFmtId="0" fontId="0" fillId="0" borderId="0" xfId="5" applyFont="1" applyAlignment="1">
      <alignment wrapText="1"/>
    </xf>
    <xf numFmtId="0" fontId="0" fillId="0" borderId="3" xfId="5" applyFont="1" applyBorder="1" applyAlignment="1">
      <alignment horizontal="left" vertical="center" wrapText="1"/>
    </xf>
    <xf numFmtId="0" fontId="31" fillId="0" borderId="0" xfId="0" applyFont="1" applyAlignment="1">
      <alignment vertical="center" wrapText="1"/>
    </xf>
    <xf numFmtId="0" fontId="0" fillId="0" borderId="0" xfId="0" applyAlignment="1">
      <alignment vertical="center" wrapText="1"/>
    </xf>
    <xf numFmtId="0" fontId="32" fillId="15" borderId="33" xfId="0" applyFont="1" applyFill="1" applyBorder="1" applyAlignment="1">
      <alignment vertical="center" wrapText="1"/>
    </xf>
    <xf numFmtId="0" fontId="32" fillId="15" borderId="32" xfId="0" applyFont="1" applyFill="1" applyBorder="1" applyAlignment="1">
      <alignment vertical="center" wrapText="1"/>
    </xf>
    <xf numFmtId="0" fontId="37" fillId="0" borderId="32" xfId="0" applyFont="1" applyBorder="1" applyAlignment="1">
      <alignment vertical="center" wrapText="1"/>
    </xf>
    <xf numFmtId="0" fontId="32" fillId="0" borderId="32" xfId="0" applyFont="1" applyBorder="1" applyAlignment="1">
      <alignment vertical="center" wrapText="1"/>
    </xf>
    <xf numFmtId="0" fontId="32" fillId="0" borderId="33" xfId="0" applyFont="1" applyBorder="1" applyAlignment="1">
      <alignment vertical="center" wrapText="1"/>
    </xf>
    <xf numFmtId="0" fontId="39" fillId="0" borderId="32" xfId="0" applyFont="1" applyBorder="1" applyAlignment="1">
      <alignment horizontal="center" vertical="center" wrapText="1"/>
    </xf>
    <xf numFmtId="0" fontId="37" fillId="0" borderId="32" xfId="0" applyFont="1" applyBorder="1" applyAlignment="1">
      <alignment horizontal="center" vertical="center" wrapText="1"/>
    </xf>
    <xf numFmtId="4" fontId="0" fillId="0" borderId="0" xfId="0" applyNumberFormat="1"/>
    <xf numFmtId="4" fontId="37" fillId="0" borderId="32" xfId="0" applyNumberFormat="1" applyFont="1" applyBorder="1" applyAlignment="1">
      <alignment vertical="center" wrapText="1"/>
    </xf>
    <xf numFmtId="0" fontId="0" fillId="0" borderId="0" xfId="0" quotePrefix="1"/>
    <xf numFmtId="0" fontId="32" fillId="15" borderId="70" xfId="0" applyFont="1" applyFill="1" applyBorder="1" applyAlignment="1">
      <alignment vertical="center" wrapText="1"/>
    </xf>
    <xf numFmtId="0" fontId="41" fillId="15" borderId="32" xfId="0" applyFont="1" applyFill="1" applyBorder="1" applyAlignment="1">
      <alignment vertical="center" wrapText="1"/>
    </xf>
    <xf numFmtId="0" fontId="42" fillId="0" borderId="0" xfId="0" applyFont="1"/>
    <xf numFmtId="0" fontId="6" fillId="0" borderId="0" xfId="0" applyFont="1" applyAlignment="1">
      <alignment vertical="center" wrapText="1"/>
    </xf>
    <xf numFmtId="0" fontId="0" fillId="0" borderId="3" xfId="0" applyBorder="1" applyAlignment="1">
      <alignment vertical="top" wrapText="1"/>
    </xf>
    <xf numFmtId="10" fontId="2" fillId="0" borderId="3" xfId="3" applyNumberFormat="1" applyFont="1" applyFill="1" applyBorder="1" applyAlignment="1">
      <alignment vertical="center" wrapText="1"/>
    </xf>
    <xf numFmtId="3" fontId="2" fillId="0" borderId="3" xfId="5" applyNumberFormat="1" applyFont="1" applyBorder="1" applyAlignment="1">
      <alignment horizontal="right" vertical="center" wrapText="1"/>
    </xf>
    <xf numFmtId="3" fontId="2" fillId="0" borderId="3" xfId="5" applyNumberFormat="1" applyFont="1" applyBorder="1" applyAlignment="1">
      <alignment horizontal="right" vertical="center"/>
    </xf>
    <xf numFmtId="3" fontId="9" fillId="0" borderId="3" xfId="5" applyNumberFormat="1" applyFont="1" applyBorder="1" applyAlignment="1">
      <alignment horizontal="right" vertical="center"/>
    </xf>
    <xf numFmtId="2" fontId="2" fillId="0" borderId="3" xfId="5" applyNumberFormat="1" applyFont="1" applyBorder="1" applyAlignment="1">
      <alignment horizontal="right" vertical="center"/>
    </xf>
    <xf numFmtId="3" fontId="2" fillId="0" borderId="3" xfId="5" quotePrefix="1" applyNumberFormat="1" applyFont="1" applyFill="1" applyBorder="1" applyAlignment="1">
      <alignment horizontal="right" vertical="center" wrapText="1"/>
    </xf>
    <xf numFmtId="0" fontId="2" fillId="0" borderId="3" xfId="5" applyFont="1" applyBorder="1" applyAlignment="1">
      <alignment horizontal="right" vertical="center" wrapText="1"/>
    </xf>
    <xf numFmtId="4" fontId="2" fillId="0" borderId="3" xfId="5" applyNumberFormat="1" applyFont="1" applyBorder="1" applyAlignment="1">
      <alignment horizontal="right" vertical="center"/>
    </xf>
    <xf numFmtId="3" fontId="2" fillId="0" borderId="3" xfId="5" applyNumberFormat="1" applyFont="1" applyFill="1" applyBorder="1" applyAlignment="1">
      <alignment horizontal="right" vertical="center" wrapText="1"/>
    </xf>
    <xf numFmtId="0" fontId="2" fillId="0" borderId="3" xfId="0" applyFont="1" applyBorder="1"/>
    <xf numFmtId="4" fontId="2" fillId="0" borderId="3" xfId="0" applyNumberFormat="1" applyFont="1" applyBorder="1"/>
    <xf numFmtId="3" fontId="2" fillId="0" borderId="3" xfId="0" applyNumberFormat="1" applyFont="1" applyBorder="1"/>
    <xf numFmtId="3" fontId="2" fillId="0" borderId="3" xfId="3" applyNumberFormat="1" applyFont="1" applyFill="1" applyBorder="1" applyAlignment="1">
      <alignment vertical="center" wrapText="1"/>
    </xf>
    <xf numFmtId="4" fontId="2" fillId="0" borderId="3" xfId="0" applyNumberFormat="1" applyFont="1" applyBorder="1" applyAlignment="1">
      <alignment horizontal="right"/>
    </xf>
    <xf numFmtId="0" fontId="2" fillId="0" borderId="3" xfId="0" applyFont="1" applyBorder="1" applyAlignment="1">
      <alignment horizontal="right" vertical="center"/>
    </xf>
    <xf numFmtId="4" fontId="2" fillId="13" borderId="3" xfId="0" applyNumberFormat="1" applyFont="1" applyFill="1" applyBorder="1" applyAlignment="1">
      <alignment horizontal="right"/>
    </xf>
    <xf numFmtId="2" fontId="2" fillId="0" borderId="3" xfId="3" applyNumberFormat="1" applyFont="1" applyFill="1" applyBorder="1" applyAlignment="1">
      <alignment vertical="center" wrapText="1"/>
    </xf>
    <xf numFmtId="4" fontId="2" fillId="0" borderId="40" xfId="0" applyNumberFormat="1" applyFont="1" applyBorder="1" applyAlignment="1">
      <alignment horizontal="right"/>
    </xf>
    <xf numFmtId="4" fontId="2" fillId="13" borderId="4" xfId="0" applyNumberFormat="1" applyFont="1" applyFill="1" applyBorder="1" applyAlignment="1">
      <alignment horizontal="right"/>
    </xf>
    <xf numFmtId="4" fontId="2" fillId="0" borderId="17" xfId="0" applyNumberFormat="1" applyFont="1" applyBorder="1" applyAlignment="1">
      <alignment horizontal="right"/>
    </xf>
    <xf numFmtId="0" fontId="9" fillId="0" borderId="8" xfId="0" applyFont="1" applyBorder="1"/>
    <xf numFmtId="4" fontId="44" fillId="0" borderId="3" xfId="6" applyNumberFormat="1" applyFont="1" applyBorder="1" applyAlignment="1">
      <alignment horizontal="right"/>
    </xf>
    <xf numFmtId="49" fontId="0" fillId="0" borderId="3" xfId="0" quotePrefix="1" applyNumberFormat="1" applyBorder="1" applyAlignment="1">
      <alignment horizontal="right" vertical="center"/>
    </xf>
    <xf numFmtId="49" fontId="0" fillId="0" borderId="3" xfId="0" quotePrefix="1" applyNumberFormat="1" applyBorder="1" applyAlignment="1">
      <alignment horizontal="right"/>
    </xf>
    <xf numFmtId="4" fontId="0" fillId="0" borderId="3" xfId="0" quotePrefix="1" applyNumberFormat="1" applyBorder="1" applyAlignment="1">
      <alignment horizontal="right"/>
    </xf>
    <xf numFmtId="4" fontId="0" fillId="0" borderId="3" xfId="0" quotePrefix="1" applyNumberFormat="1" applyBorder="1" applyAlignment="1">
      <alignment horizontal="right" vertical="center"/>
    </xf>
    <xf numFmtId="1" fontId="0" fillId="0" borderId="3" xfId="0" applyNumberFormat="1" applyFont="1" applyBorder="1"/>
    <xf numFmtId="4" fontId="9" fillId="0" borderId="8" xfId="0" applyNumberFormat="1" applyFont="1" applyBorder="1"/>
    <xf numFmtId="0" fontId="12" fillId="0" borderId="0" xfId="0" applyFont="1" applyFill="1" applyBorder="1" applyAlignment="1">
      <alignment horizontal="center" vertical="top" wrapText="1"/>
    </xf>
    <xf numFmtId="0" fontId="12" fillId="0" borderId="0" xfId="0" applyFont="1" applyBorder="1" applyAlignment="1"/>
    <xf numFmtId="0" fontId="0" fillId="0" borderId="0" xfId="0" applyFont="1" applyFill="1" applyBorder="1"/>
    <xf numFmtId="0" fontId="0" fillId="0" borderId="0" xfId="0" applyBorder="1" applyAlignment="1">
      <alignment horizontal="left" wrapText="1"/>
    </xf>
    <xf numFmtId="0" fontId="8" fillId="0" borderId="0" xfId="5" applyFont="1" applyAlignment="1">
      <alignment horizontal="center" vertical="center"/>
    </xf>
    <xf numFmtId="0" fontId="19" fillId="0" borderId="0" xfId="5" applyFont="1" applyFill="1" applyBorder="1" applyAlignment="1">
      <alignment horizontal="left" vertical="center" wrapText="1"/>
    </xf>
    <xf numFmtId="0" fontId="9" fillId="0" borderId="0" xfId="5" applyFont="1" applyFill="1" applyBorder="1" applyAlignment="1">
      <alignment horizontal="left" vertical="center" wrapText="1"/>
    </xf>
    <xf numFmtId="0" fontId="14" fillId="0" borderId="3" xfId="5" applyFont="1" applyFill="1" applyBorder="1" applyAlignment="1">
      <alignment horizontal="right" vertical="center" wrapText="1"/>
    </xf>
    <xf numFmtId="0" fontId="6" fillId="0" borderId="0" xfId="5" applyFont="1" applyBorder="1" applyAlignment="1">
      <alignment horizontal="left" vertical="center" wrapText="1"/>
    </xf>
    <xf numFmtId="0" fontId="6" fillId="0" borderId="0" xfId="0" applyFont="1" applyAlignment="1">
      <alignment horizontal="left"/>
    </xf>
    <xf numFmtId="0" fontId="12" fillId="0" borderId="0" xfId="0" applyFont="1" applyFill="1" applyBorder="1" applyAlignment="1">
      <alignment horizontal="justify"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3" xfId="0" quotePrefix="1" applyNumberFormat="1" applyBorder="1" applyAlignment="1">
      <alignment horizontal="left" vertical="top" wrapText="1"/>
    </xf>
    <xf numFmtId="0" fontId="14" fillId="0" borderId="40" xfId="5" applyFont="1" applyBorder="1" applyAlignment="1">
      <alignment horizontal="right" vertical="center" wrapText="1"/>
    </xf>
    <xf numFmtId="0" fontId="14" fillId="0" borderId="4" xfId="5" applyFont="1" applyBorder="1" applyAlignment="1">
      <alignment horizontal="right" vertical="center" wrapText="1"/>
    </xf>
    <xf numFmtId="9" fontId="8" fillId="0" borderId="40" xfId="5" applyNumberFormat="1" applyFont="1" applyBorder="1" applyAlignment="1">
      <alignment horizontal="right" vertical="center" wrapText="1"/>
    </xf>
    <xf numFmtId="9" fontId="8" fillId="0" borderId="4" xfId="5" applyNumberFormat="1" applyFont="1" applyBorder="1" applyAlignment="1">
      <alignment horizontal="right" vertical="center" wrapText="1"/>
    </xf>
    <xf numFmtId="0" fontId="8" fillId="0" borderId="3" xfId="5" applyFont="1" applyBorder="1" applyAlignment="1">
      <alignment horizontal="right" vertical="center" wrapText="1"/>
    </xf>
    <xf numFmtId="0" fontId="8" fillId="0" borderId="40" xfId="5" applyFont="1" applyBorder="1" applyAlignment="1">
      <alignment horizontal="right" vertical="center" wrapText="1"/>
    </xf>
    <xf numFmtId="0" fontId="8" fillId="0" borderId="4" xfId="5" applyFont="1" applyBorder="1" applyAlignment="1">
      <alignment horizontal="right" vertical="center" wrapText="1"/>
    </xf>
    <xf numFmtId="0" fontId="14" fillId="0" borderId="40" xfId="5" applyFont="1" applyFill="1" applyBorder="1" applyAlignment="1">
      <alignment vertical="center" wrapText="1"/>
    </xf>
    <xf numFmtId="0" fontId="14" fillId="0" borderId="46" xfId="5" applyFont="1" applyFill="1" applyBorder="1" applyAlignment="1">
      <alignment vertical="center" wrapText="1"/>
    </xf>
    <xf numFmtId="0" fontId="21" fillId="0" borderId="41" xfId="5" applyFont="1" applyBorder="1" applyAlignment="1">
      <alignment horizontal="center" vertical="center" wrapText="1"/>
    </xf>
    <xf numFmtId="0" fontId="21" fillId="0" borderId="45" xfId="5" applyFont="1" applyBorder="1" applyAlignment="1">
      <alignment horizontal="center" vertical="center" wrapText="1"/>
    </xf>
    <xf numFmtId="0" fontId="21" fillId="0" borderId="46" xfId="5" applyFont="1" applyBorder="1" applyAlignment="1">
      <alignment horizontal="center" vertical="center" wrapText="1"/>
    </xf>
    <xf numFmtId="0" fontId="21" fillId="0" borderId="41"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46" xfId="0" applyFont="1" applyBorder="1" applyAlignment="1">
      <alignment horizontal="center" vertical="center" wrapText="1"/>
    </xf>
    <xf numFmtId="0" fontId="8" fillId="0" borderId="40" xfId="5" applyFont="1" applyBorder="1" applyAlignment="1">
      <alignment horizontal="center" vertical="center" wrapText="1"/>
    </xf>
    <xf numFmtId="0" fontId="8" fillId="0" borderId="45" xfId="5" applyFont="1" applyBorder="1" applyAlignment="1">
      <alignment horizontal="center" vertical="center" wrapText="1"/>
    </xf>
    <xf numFmtId="0" fontId="8" fillId="0" borderId="46" xfId="5" applyFont="1" applyBorder="1" applyAlignment="1">
      <alignment horizontal="center" vertical="center" wrapText="1"/>
    </xf>
    <xf numFmtId="0" fontId="14" fillId="0" borderId="0" xfId="5" applyFont="1" applyBorder="1" applyAlignment="1">
      <alignment horizontal="left" vertical="center" wrapText="1"/>
    </xf>
    <xf numFmtId="0" fontId="6" fillId="0" borderId="0" xfId="5" applyFont="1" applyBorder="1" applyAlignment="1">
      <alignment horizontal="left" vertical="center" wrapText="1"/>
    </xf>
    <xf numFmtId="0" fontId="6" fillId="0" borderId="0" xfId="0" applyFont="1" applyAlignment="1">
      <alignment horizontal="left"/>
    </xf>
    <xf numFmtId="0" fontId="23" fillId="0" borderId="40" xfId="5" applyFont="1" applyFill="1" applyBorder="1" applyAlignment="1">
      <alignment horizontal="center" vertical="center" wrapText="1"/>
    </xf>
    <xf numFmtId="0" fontId="23" fillId="0" borderId="4" xfId="5" applyFont="1" applyFill="1" applyBorder="1" applyAlignment="1">
      <alignment horizontal="center" vertical="center" wrapText="1"/>
    </xf>
    <xf numFmtId="0" fontId="14" fillId="0" borderId="40" xfId="5" applyFont="1" applyFill="1" applyBorder="1" applyAlignment="1">
      <alignment horizontal="center" vertical="center" wrapText="1"/>
    </xf>
    <xf numFmtId="0" fontId="14" fillId="0" borderId="46" xfId="5" applyFont="1" applyFill="1" applyBorder="1" applyAlignment="1">
      <alignment horizontal="center" vertical="center" wrapText="1"/>
    </xf>
    <xf numFmtId="3" fontId="8" fillId="0" borderId="40" xfId="5" applyNumberFormat="1" applyFont="1" applyBorder="1" applyAlignment="1">
      <alignment horizontal="right" vertical="center" wrapText="1"/>
    </xf>
    <xf numFmtId="0" fontId="23" fillId="0" borderId="40" xfId="5" applyFont="1" applyFill="1" applyBorder="1" applyAlignment="1">
      <alignment horizontal="right" vertical="center" wrapText="1"/>
    </xf>
    <xf numFmtId="0" fontId="23" fillId="0" borderId="4" xfId="5" applyFont="1" applyFill="1" applyBorder="1" applyAlignment="1">
      <alignment horizontal="right" vertical="center" wrapText="1"/>
    </xf>
    <xf numFmtId="0" fontId="5" fillId="2" borderId="41"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10" fontId="8" fillId="0" borderId="40" xfId="5" applyNumberFormat="1" applyFont="1" applyBorder="1" applyAlignment="1">
      <alignment horizontal="right" vertical="center" wrapText="1"/>
    </xf>
    <xf numFmtId="10" fontId="8" fillId="0" borderId="4" xfId="5" applyNumberFormat="1" applyFont="1" applyBorder="1" applyAlignment="1">
      <alignment horizontal="right" vertical="center" wrapText="1"/>
    </xf>
    <xf numFmtId="0" fontId="14" fillId="0" borderId="4" xfId="5" applyFont="1" applyFill="1" applyBorder="1" applyAlignment="1">
      <alignment horizontal="center" vertical="center" wrapText="1"/>
    </xf>
    <xf numFmtId="0" fontId="23" fillId="0" borderId="40" xfId="5" applyFont="1" applyBorder="1" applyAlignment="1">
      <alignment horizontal="right" vertical="center" wrapText="1"/>
    </xf>
    <xf numFmtId="0" fontId="23" fillId="0" borderId="4" xfId="5" applyFont="1" applyBorder="1" applyAlignment="1">
      <alignment horizontal="right" vertical="center" wrapText="1"/>
    </xf>
    <xf numFmtId="3" fontId="8" fillId="0" borderId="46" xfId="5" applyNumberFormat="1" applyFont="1" applyBorder="1" applyAlignment="1">
      <alignment horizontal="right" vertical="center" wrapText="1"/>
    </xf>
    <xf numFmtId="3" fontId="8" fillId="0" borderId="4" xfId="5" applyNumberFormat="1" applyFont="1" applyBorder="1" applyAlignment="1">
      <alignment horizontal="right" vertical="center" wrapText="1"/>
    </xf>
    <xf numFmtId="10" fontId="8" fillId="0" borderId="40" xfId="5" applyNumberFormat="1" applyFont="1" applyBorder="1" applyAlignment="1">
      <alignment vertical="center" wrapText="1"/>
    </xf>
    <xf numFmtId="10" fontId="8" fillId="0" borderId="4" xfId="5" applyNumberFormat="1" applyFont="1" applyBorder="1" applyAlignment="1">
      <alignment vertical="center" wrapText="1"/>
    </xf>
    <xf numFmtId="10" fontId="8" fillId="0" borderId="46" xfId="5" applyNumberFormat="1" applyFont="1" applyBorder="1" applyAlignment="1">
      <alignment horizontal="right" vertical="center" wrapText="1"/>
    </xf>
    <xf numFmtId="0" fontId="8" fillId="0" borderId="4" xfId="5" applyFont="1" applyBorder="1" applyAlignment="1">
      <alignment horizontal="center" vertical="center" wrapText="1"/>
    </xf>
    <xf numFmtId="0" fontId="22" fillId="0" borderId="41"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46" xfId="0" applyFont="1" applyBorder="1" applyAlignment="1">
      <alignment horizontal="center" vertical="center" wrapText="1"/>
    </xf>
    <xf numFmtId="0" fontId="23" fillId="0" borderId="3" xfId="5" applyFont="1" applyFill="1" applyBorder="1" applyAlignment="1">
      <alignment horizontal="right" vertical="center" wrapText="1"/>
    </xf>
    <xf numFmtId="0" fontId="14" fillId="0" borderId="40" xfId="5" applyFont="1" applyFill="1" applyBorder="1" applyAlignment="1">
      <alignment horizontal="right" vertical="center" wrapText="1"/>
    </xf>
    <xf numFmtId="0" fontId="14" fillId="0" borderId="4" xfId="5" applyFont="1" applyFill="1" applyBorder="1" applyAlignment="1">
      <alignment horizontal="right" vertical="center" wrapText="1"/>
    </xf>
    <xf numFmtId="0" fontId="14" fillId="0" borderId="3" xfId="5" applyFont="1" applyFill="1" applyBorder="1" applyAlignment="1">
      <alignment horizontal="right" vertical="center" wrapText="1"/>
    </xf>
    <xf numFmtId="0" fontId="14" fillId="0" borderId="6" xfId="5" applyFont="1" applyFill="1" applyBorder="1" applyAlignment="1">
      <alignment horizontal="right" vertical="center" wrapText="1"/>
    </xf>
    <xf numFmtId="0" fontId="5" fillId="2" borderId="41" xfId="5" applyFont="1" applyFill="1" applyBorder="1" applyAlignment="1">
      <alignment horizontal="center" vertical="center" wrapText="1"/>
    </xf>
    <xf numFmtId="0" fontId="5" fillId="2" borderId="45" xfId="5" applyFont="1" applyFill="1" applyBorder="1" applyAlignment="1">
      <alignment horizontal="center" vertical="center" wrapText="1"/>
    </xf>
    <xf numFmtId="0" fontId="5" fillId="2" borderId="46" xfId="5" applyFont="1" applyFill="1" applyBorder="1" applyAlignment="1">
      <alignment horizontal="center" vertical="center" wrapText="1"/>
    </xf>
    <xf numFmtId="0" fontId="14" fillId="0" borderId="46" xfId="5" applyFont="1" applyBorder="1" applyAlignment="1">
      <alignment horizontal="right" vertical="center" wrapText="1"/>
    </xf>
    <xf numFmtId="0" fontId="5" fillId="2" borderId="58" xfId="5" applyFont="1" applyFill="1" applyBorder="1" applyAlignment="1">
      <alignment horizontal="center"/>
    </xf>
    <xf numFmtId="0" fontId="5" fillId="2" borderId="59" xfId="5" applyFont="1" applyFill="1" applyBorder="1" applyAlignment="1">
      <alignment horizontal="center"/>
    </xf>
    <xf numFmtId="0" fontId="5" fillId="2" borderId="60" xfId="5" applyFont="1" applyFill="1" applyBorder="1" applyAlignment="1">
      <alignment horizontal="center"/>
    </xf>
    <xf numFmtId="0" fontId="14" fillId="0" borderId="40" xfId="5" applyFont="1" applyBorder="1" applyAlignment="1">
      <alignment horizontal="center" vertical="center" wrapText="1"/>
    </xf>
    <xf numFmtId="0" fontId="14" fillId="0" borderId="46" xfId="5" applyFont="1" applyBorder="1" applyAlignment="1">
      <alignment horizontal="center" vertical="center" wrapText="1"/>
    </xf>
    <xf numFmtId="0" fontId="19" fillId="0" borderId="0" xfId="5" applyFont="1" applyFill="1" applyBorder="1" applyAlignment="1">
      <alignment horizontal="left" vertical="center" wrapText="1"/>
    </xf>
    <xf numFmtId="0" fontId="16" fillId="0" borderId="0" xfId="5" applyFont="1" applyFill="1" applyBorder="1" applyAlignment="1">
      <alignment horizontal="justify" vertical="center" wrapText="1"/>
    </xf>
    <xf numFmtId="0" fontId="9" fillId="0" borderId="0" xfId="5" applyFont="1" applyFill="1" applyBorder="1" applyAlignment="1">
      <alignment horizontal="left" vertical="center" wrapText="1"/>
    </xf>
    <xf numFmtId="0" fontId="6" fillId="0" borderId="0" xfId="5" applyFont="1" applyFill="1" applyBorder="1" applyAlignment="1">
      <alignment horizontal="left" vertical="center" wrapText="1"/>
    </xf>
    <xf numFmtId="0" fontId="5" fillId="0" borderId="40" xfId="5" applyFont="1" applyBorder="1" applyAlignment="1">
      <alignment horizontal="center" vertical="center" wrapText="1"/>
    </xf>
    <xf numFmtId="0" fontId="5" fillId="0" borderId="46" xfId="5" applyFont="1" applyBorder="1" applyAlignment="1">
      <alignment horizontal="center" vertical="center" wrapText="1"/>
    </xf>
    <xf numFmtId="0" fontId="8" fillId="2" borderId="51" xfId="5" applyFont="1" applyFill="1" applyBorder="1" applyAlignment="1">
      <alignment horizontal="center" vertical="center" wrapText="1"/>
    </xf>
    <xf numFmtId="0" fontId="8" fillId="2" borderId="52" xfId="5" applyFont="1" applyFill="1" applyBorder="1" applyAlignment="1">
      <alignment horizontal="center" vertical="center" wrapText="1"/>
    </xf>
    <xf numFmtId="0" fontId="8" fillId="2" borderId="53" xfId="5" applyFont="1" applyFill="1" applyBorder="1" applyAlignment="1">
      <alignment horizontal="center" vertical="center" wrapText="1"/>
    </xf>
    <xf numFmtId="0" fontId="9" fillId="0" borderId="49" xfId="5" applyFont="1" applyBorder="1" applyAlignment="1">
      <alignment horizontal="center" vertical="center" wrapText="1"/>
    </xf>
    <xf numFmtId="0" fontId="9" fillId="0" borderId="5" xfId="5" applyFont="1" applyBorder="1" applyAlignment="1">
      <alignment horizontal="center" vertical="center" wrapText="1"/>
    </xf>
    <xf numFmtId="0" fontId="5" fillId="0" borderId="54" xfId="5" applyFont="1" applyBorder="1" applyAlignment="1">
      <alignment horizontal="center" vertical="center"/>
    </xf>
    <xf numFmtId="0" fontId="5" fillId="0" borderId="8" xfId="5" applyFont="1" applyBorder="1" applyAlignment="1">
      <alignment horizontal="center" vertical="center"/>
    </xf>
    <xf numFmtId="0" fontId="5" fillId="0" borderId="55" xfId="5" applyFont="1" applyBorder="1" applyAlignment="1">
      <alignment horizontal="center" vertical="center" wrapText="1"/>
    </xf>
    <xf numFmtId="0" fontId="5" fillId="0" borderId="56" xfId="5" applyFont="1" applyBorder="1" applyAlignment="1">
      <alignment horizontal="center" vertical="center" wrapText="1"/>
    </xf>
    <xf numFmtId="0" fontId="5" fillId="0" borderId="57" xfId="5" applyFont="1" applyBorder="1" applyAlignment="1">
      <alignment horizontal="center" vertical="center" wrapText="1"/>
    </xf>
    <xf numFmtId="0" fontId="5" fillId="0" borderId="25" xfId="5" applyFont="1" applyBorder="1" applyAlignment="1">
      <alignment horizontal="center" vertical="center" wrapText="1"/>
    </xf>
    <xf numFmtId="0" fontId="5" fillId="0" borderId="55" xfId="5" applyFont="1" applyFill="1" applyBorder="1" applyAlignment="1">
      <alignment horizontal="center" vertical="center" wrapText="1"/>
    </xf>
    <xf numFmtId="0" fontId="5" fillId="0" borderId="34" xfId="5" applyFont="1" applyFill="1" applyBorder="1" applyAlignment="1">
      <alignment horizontal="center" vertical="center" wrapText="1"/>
    </xf>
    <xf numFmtId="0" fontId="5" fillId="0" borderId="28" xfId="5" applyFont="1" applyFill="1" applyBorder="1" applyAlignment="1">
      <alignment horizontal="center" vertical="center" wrapText="1"/>
    </xf>
    <xf numFmtId="0" fontId="5" fillId="0" borderId="3" xfId="5" applyFont="1" applyBorder="1" applyAlignment="1">
      <alignment horizontal="center" vertical="center" wrapText="1"/>
    </xf>
    <xf numFmtId="0" fontId="5" fillId="0" borderId="4" xfId="5" applyFont="1" applyBorder="1" applyAlignment="1">
      <alignment horizontal="center" vertical="center" wrapText="1"/>
    </xf>
    <xf numFmtId="0" fontId="9" fillId="2" borderId="41" xfId="5" applyFont="1" applyFill="1" applyBorder="1" applyAlignment="1">
      <alignment horizontal="center" vertical="center" wrapText="1"/>
    </xf>
    <xf numFmtId="0" fontId="9" fillId="2" borderId="45" xfId="5" applyFont="1" applyFill="1" applyBorder="1" applyAlignment="1">
      <alignment horizontal="center" vertical="center" wrapText="1"/>
    </xf>
    <xf numFmtId="0" fontId="9" fillId="2" borderId="46" xfId="5" applyFont="1" applyFill="1" applyBorder="1" applyAlignment="1">
      <alignment horizontal="center" vertical="center" wrapText="1"/>
    </xf>
    <xf numFmtId="0" fontId="5" fillId="0" borderId="0" xfId="5" applyFont="1" applyAlignment="1">
      <alignment horizontal="left" vertical="center" wrapText="1"/>
    </xf>
    <xf numFmtId="0" fontId="8" fillId="0" borderId="0" xfId="5" applyFont="1" applyBorder="1" applyAlignment="1">
      <alignment horizontal="center" vertical="center"/>
    </xf>
    <xf numFmtId="0" fontId="8" fillId="0" borderId="37" xfId="5" applyFont="1" applyBorder="1" applyAlignment="1">
      <alignment horizontal="center" vertical="center"/>
    </xf>
    <xf numFmtId="0" fontId="8" fillId="0" borderId="0" xfId="5" applyFont="1" applyAlignment="1">
      <alignment horizontal="center" vertical="center"/>
    </xf>
    <xf numFmtId="0" fontId="9" fillId="0" borderId="0" xfId="5" applyFont="1" applyFill="1" applyBorder="1" applyAlignment="1">
      <alignment horizontal="justify" vertical="center" wrapText="1"/>
    </xf>
    <xf numFmtId="0" fontId="0" fillId="0" borderId="3" xfId="5" applyFont="1" applyBorder="1" applyAlignment="1">
      <alignment horizontal="center"/>
    </xf>
    <xf numFmtId="0" fontId="12" fillId="0" borderId="0" xfId="0" applyFont="1" applyAlignment="1">
      <alignment horizontal="justify" vertical="center" wrapText="1"/>
    </xf>
    <xf numFmtId="0" fontId="19" fillId="0" borderId="0" xfId="5" applyFont="1" applyBorder="1" applyAlignment="1">
      <alignment horizontal="left" vertical="top" wrapText="1"/>
    </xf>
    <xf numFmtId="0" fontId="19" fillId="0" borderId="0" xfId="5" applyFont="1" applyBorder="1" applyAlignment="1">
      <alignment horizontal="left" vertical="top"/>
    </xf>
    <xf numFmtId="0" fontId="21" fillId="0" borderId="5" xfId="5" applyFont="1" applyBorder="1" applyAlignment="1">
      <alignment horizontal="center" vertical="center" wrapText="1"/>
    </xf>
    <xf numFmtId="0" fontId="21" fillId="0" borderId="3" xfId="5" applyFont="1" applyBorder="1" applyAlignment="1">
      <alignment horizontal="center" vertical="center" wrapText="1"/>
    </xf>
    <xf numFmtId="0" fontId="21" fillId="0" borderId="6" xfId="5" applyFont="1" applyBorder="1" applyAlignment="1">
      <alignment horizontal="center" vertical="center" wrapText="1"/>
    </xf>
    <xf numFmtId="0" fontId="9" fillId="2" borderId="5" xfId="5" applyFont="1" applyFill="1" applyBorder="1" applyAlignment="1">
      <alignment horizontal="center" vertical="center" wrapText="1"/>
    </xf>
    <xf numFmtId="0" fontId="9" fillId="2" borderId="3" xfId="5" applyFont="1" applyFill="1" applyBorder="1" applyAlignment="1">
      <alignment horizontal="center" vertical="center" wrapText="1"/>
    </xf>
    <xf numFmtId="0" fontId="9" fillId="2" borderId="6" xfId="5" applyFont="1" applyFill="1" applyBorder="1" applyAlignment="1">
      <alignment horizontal="center" vertical="center" wrapText="1"/>
    </xf>
    <xf numFmtId="0" fontId="9" fillId="2" borderId="41" xfId="5" applyFont="1" applyFill="1" applyBorder="1" applyAlignment="1">
      <alignment horizontal="center" vertical="center"/>
    </xf>
    <xf numFmtId="0" fontId="9" fillId="2" borderId="45" xfId="5" applyFont="1" applyFill="1" applyBorder="1" applyAlignment="1">
      <alignment horizontal="center" vertical="center"/>
    </xf>
    <xf numFmtId="0" fontId="9" fillId="2" borderId="46" xfId="5" applyFont="1" applyFill="1" applyBorder="1" applyAlignment="1">
      <alignment horizontal="center" vertical="center"/>
    </xf>
    <xf numFmtId="0" fontId="6" fillId="0" borderId="3" xfId="5" applyFont="1" applyFill="1" applyBorder="1" applyAlignment="1">
      <alignment horizontal="center" vertical="center" wrapText="1"/>
    </xf>
    <xf numFmtId="0" fontId="24" fillId="0" borderId="3" xfId="5" applyFont="1" applyFill="1" applyBorder="1" applyAlignment="1">
      <alignment horizontal="center" vertical="center" wrapText="1"/>
    </xf>
    <xf numFmtId="0" fontId="5" fillId="0" borderId="48" xfId="5" applyFont="1" applyBorder="1" applyAlignment="1">
      <alignment horizontal="center" vertical="center" wrapText="1"/>
    </xf>
    <xf numFmtId="0" fontId="5" fillId="0" borderId="48" xfId="5" applyFont="1" applyBorder="1" applyAlignment="1">
      <alignment horizontal="center" vertical="center"/>
    </xf>
    <xf numFmtId="0" fontId="18" fillId="0" borderId="0" xfId="5" applyFont="1" applyBorder="1" applyAlignment="1">
      <alignment horizontal="left" vertical="center" wrapText="1"/>
    </xf>
    <xf numFmtId="0" fontId="5" fillId="0" borderId="50" xfId="5" applyFont="1" applyBorder="1" applyAlignment="1">
      <alignment horizontal="center" vertical="center" wrapText="1"/>
    </xf>
    <xf numFmtId="0" fontId="5" fillId="0" borderId="6" xfId="5" applyFont="1" applyBorder="1" applyAlignment="1">
      <alignment horizontal="center" vertical="center" wrapText="1"/>
    </xf>
    <xf numFmtId="0" fontId="5" fillId="0" borderId="3" xfId="5" applyFont="1" applyBorder="1" applyAlignment="1">
      <alignment horizontal="center" vertical="center"/>
    </xf>
    <xf numFmtId="0" fontId="5" fillId="0" borderId="41" xfId="5" applyFont="1" applyBorder="1" applyAlignment="1">
      <alignment horizontal="center" vertical="center"/>
    </xf>
    <xf numFmtId="0" fontId="5" fillId="0" borderId="4" xfId="5" applyFont="1" applyBorder="1" applyAlignment="1">
      <alignment horizontal="center" vertical="center"/>
    </xf>
    <xf numFmtId="0" fontId="9" fillId="0" borderId="40" xfId="0" applyFont="1" applyBorder="1" applyAlignment="1">
      <alignment horizontal="left" vertical="top" wrapText="1"/>
    </xf>
    <xf numFmtId="0" fontId="9" fillId="0" borderId="45" xfId="0" applyFont="1" applyBorder="1" applyAlignment="1">
      <alignment horizontal="left" vertical="top"/>
    </xf>
    <xf numFmtId="0" fontId="9" fillId="0" borderId="46" xfId="0" applyFont="1" applyBorder="1" applyAlignment="1">
      <alignment horizontal="left" vertical="top"/>
    </xf>
    <xf numFmtId="0" fontId="8" fillId="0" borderId="40" xfId="5" applyFont="1" applyFill="1" applyBorder="1" applyAlignment="1">
      <alignment horizontal="right" vertical="center" wrapText="1"/>
    </xf>
    <xf numFmtId="0" fontId="8" fillId="0" borderId="4" xfId="5" applyFont="1" applyFill="1" applyBorder="1" applyAlignment="1">
      <alignment horizontal="right" vertical="center" wrapText="1"/>
    </xf>
    <xf numFmtId="0" fontId="0" fillId="0" borderId="47" xfId="0" applyBorder="1" applyAlignment="1">
      <alignment horizontal="center" vertical="center"/>
    </xf>
    <xf numFmtId="0" fontId="0" fillId="0" borderId="39" xfId="0" applyBorder="1" applyAlignment="1">
      <alignment horizontal="center" vertical="center"/>
    </xf>
    <xf numFmtId="0" fontId="21" fillId="0" borderId="41" xfId="5" applyFont="1" applyFill="1" applyBorder="1" applyAlignment="1">
      <alignment horizontal="center" vertical="center" wrapText="1"/>
    </xf>
    <xf numFmtId="0" fontId="21" fillId="0" borderId="45" xfId="5" applyFont="1" applyFill="1" applyBorder="1" applyAlignment="1">
      <alignment horizontal="center" vertical="center" wrapText="1"/>
    </xf>
    <xf numFmtId="0" fontId="21" fillId="0" borderId="46" xfId="5" applyFont="1" applyFill="1" applyBorder="1" applyAlignment="1">
      <alignment horizontal="center" vertical="center" wrapText="1"/>
    </xf>
    <xf numFmtId="0" fontId="5" fillId="2" borderId="5" xfId="5" applyFont="1" applyFill="1" applyBorder="1" applyAlignment="1">
      <alignment horizontal="center" vertical="center" wrapText="1"/>
    </xf>
    <xf numFmtId="0" fontId="5" fillId="2" borderId="3" xfId="5" applyFont="1" applyFill="1" applyBorder="1" applyAlignment="1">
      <alignment horizontal="center" vertical="center" wrapText="1"/>
    </xf>
    <xf numFmtId="0" fontId="5" fillId="2" borderId="6" xfId="5" applyFont="1" applyFill="1" applyBorder="1" applyAlignment="1">
      <alignment horizontal="center" vertical="center" wrapText="1"/>
    </xf>
    <xf numFmtId="0" fontId="5" fillId="0" borderId="0" xfId="0" applyFont="1" applyBorder="1" applyAlignment="1">
      <alignment horizontal="left" vertical="center" wrapText="1"/>
    </xf>
    <xf numFmtId="0" fontId="8" fillId="0" borderId="0" xfId="0" applyFont="1" applyBorder="1" applyAlignment="1">
      <alignment horizontal="center"/>
    </xf>
    <xf numFmtId="0" fontId="0" fillId="0" borderId="9" xfId="0" applyBorder="1" applyAlignment="1">
      <alignment horizontal="center"/>
    </xf>
    <xf numFmtId="0" fontId="12" fillId="0" borderId="0" xfId="0" applyFont="1" applyFill="1" applyBorder="1" applyAlignment="1">
      <alignment horizontal="justify" vertical="center" wrapText="1"/>
    </xf>
    <xf numFmtId="0" fontId="19" fillId="0" borderId="0" xfId="0" applyFont="1" applyBorder="1" applyAlignment="1">
      <alignment horizontal="left" vertical="top"/>
    </xf>
    <xf numFmtId="49" fontId="9" fillId="0" borderId="49"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0" fontId="9" fillId="0" borderId="48"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Fill="1" applyBorder="1" applyAlignment="1">
      <alignment horizontal="center" vertical="center" wrapText="1"/>
    </xf>
    <xf numFmtId="0" fontId="7" fillId="0" borderId="0" xfId="0" applyFont="1" applyBorder="1" applyAlignment="1">
      <alignment horizontal="left" wrapText="1"/>
    </xf>
    <xf numFmtId="0" fontId="0" fillId="0" borderId="0" xfId="0" applyBorder="1" applyAlignment="1">
      <alignment wrapText="1"/>
    </xf>
    <xf numFmtId="0" fontId="7" fillId="0" borderId="0" xfId="0" applyFont="1" applyBorder="1" applyAlignment="1">
      <alignment wrapText="1"/>
    </xf>
    <xf numFmtId="0" fontId="9" fillId="0" borderId="17" xfId="0" applyFont="1" applyBorder="1" applyAlignment="1">
      <alignment horizontal="center" vertical="center"/>
    </xf>
    <xf numFmtId="0" fontId="9" fillId="0" borderId="8" xfId="0" applyFont="1" applyBorder="1" applyAlignment="1">
      <alignment horizontal="center" vertical="center"/>
    </xf>
    <xf numFmtId="0" fontId="9" fillId="0" borderId="67" xfId="0" applyFont="1" applyBorder="1" applyAlignment="1">
      <alignment horizontal="left" vertical="top" wrapText="1"/>
    </xf>
    <xf numFmtId="0" fontId="9" fillId="0" borderId="66" xfId="0" applyFont="1" applyBorder="1" applyAlignment="1">
      <alignment horizontal="left" vertical="top" wrapText="1"/>
    </xf>
    <xf numFmtId="0" fontId="9" fillId="0" borderId="68" xfId="0" applyFont="1" applyBorder="1" applyAlignment="1">
      <alignment horizontal="left" vertical="top" wrapText="1"/>
    </xf>
    <xf numFmtId="0" fontId="9" fillId="0" borderId="57" xfId="0" applyFont="1" applyBorder="1" applyAlignment="1">
      <alignment horizontal="left" vertical="top" wrapText="1"/>
    </xf>
    <xf numFmtId="0" fontId="9" fillId="0" borderId="24" xfId="0" applyFont="1" applyBorder="1" applyAlignment="1">
      <alignment horizontal="left" vertical="top" wrapText="1"/>
    </xf>
    <xf numFmtId="0" fontId="9" fillId="0" borderId="25" xfId="0" applyFont="1" applyBorder="1" applyAlignment="1">
      <alignment horizontal="left" vertical="top" wrapText="1"/>
    </xf>
    <xf numFmtId="0" fontId="11" fillId="0" borderId="0" xfId="0" applyFont="1" applyFill="1" applyBorder="1" applyAlignment="1">
      <alignment horizontal="justify" vertical="center" wrapText="1"/>
    </xf>
    <xf numFmtId="0" fontId="11" fillId="0" borderId="0" xfId="0" applyFont="1" applyFill="1" applyBorder="1"/>
    <xf numFmtId="0" fontId="7" fillId="0" borderId="0" xfId="0" applyFont="1" applyFill="1" applyBorder="1" applyAlignment="1">
      <alignment horizontal="justify" vertical="center" wrapText="1"/>
    </xf>
    <xf numFmtId="0" fontId="7" fillId="0" borderId="0" xfId="0" applyFont="1" applyFill="1" applyBorder="1"/>
    <xf numFmtId="0" fontId="11" fillId="0" borderId="0" xfId="0" applyFont="1" applyBorder="1" applyAlignment="1">
      <alignment horizontal="justify" vertical="center" wrapText="1"/>
    </xf>
    <xf numFmtId="0" fontId="19" fillId="0" borderId="0" xfId="0" applyFont="1" applyBorder="1" applyAlignment="1">
      <alignment vertical="top"/>
    </xf>
    <xf numFmtId="0" fontId="5" fillId="0" borderId="0" xfId="0" applyFont="1" applyBorder="1" applyAlignment="1">
      <alignment horizontal="left" wrapText="1"/>
    </xf>
    <xf numFmtId="0" fontId="8" fillId="0" borderId="63" xfId="0" applyFont="1" applyBorder="1" applyAlignment="1">
      <alignment horizontal="center" vertical="center"/>
    </xf>
    <xf numFmtId="0" fontId="11" fillId="0" borderId="9" xfId="0" applyFont="1" applyBorder="1" applyAlignment="1">
      <alignment horizontal="center"/>
    </xf>
    <xf numFmtId="0" fontId="8" fillId="0" borderId="0" xfId="0" applyFont="1" applyBorder="1" applyAlignment="1">
      <alignment horizontal="center" vertical="center"/>
    </xf>
    <xf numFmtId="0" fontId="11" fillId="0" borderId="0" xfId="0" applyFont="1" applyBorder="1" applyAlignment="1">
      <alignment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6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7"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0" fillId="0" borderId="0" xfId="0" applyFill="1" applyBorder="1" applyAlignment="1">
      <alignment horizontal="left" vertical="top" wrapText="1"/>
    </xf>
    <xf numFmtId="0" fontId="0" fillId="0" borderId="63" xfId="0" applyFill="1" applyBorder="1" applyAlignment="1">
      <alignment horizontal="left" vertical="top" wrapText="1"/>
    </xf>
    <xf numFmtId="0" fontId="9" fillId="0" borderId="67"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61" xfId="0" applyFont="1" applyBorder="1" applyAlignment="1">
      <alignment horizontal="center" wrapText="1"/>
    </xf>
    <xf numFmtId="0" fontId="9" fillId="0" borderId="62" xfId="0" applyFont="1" applyBorder="1" applyAlignment="1">
      <alignment horizontal="center" wrapText="1"/>
    </xf>
    <xf numFmtId="0" fontId="11" fillId="0" borderId="57"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0" fillId="0" borderId="57" xfId="0" applyFill="1" applyBorder="1" applyAlignment="1">
      <alignment horizontal="left" vertical="top" wrapText="1"/>
    </xf>
    <xf numFmtId="0" fontId="11" fillId="0" borderId="24" xfId="0" applyFont="1" applyFill="1" applyBorder="1" applyAlignment="1">
      <alignment horizontal="left" vertical="top" wrapText="1"/>
    </xf>
    <xf numFmtId="0" fontId="11" fillId="0" borderId="25" xfId="0" applyFont="1" applyFill="1" applyBorder="1" applyAlignment="1">
      <alignment horizontal="left" vertical="top" wrapText="1"/>
    </xf>
    <xf numFmtId="0" fontId="9" fillId="0" borderId="40" xfId="0" applyFont="1" applyBorder="1" applyAlignment="1">
      <alignment horizontal="center" vertical="center"/>
    </xf>
    <xf numFmtId="0" fontId="9" fillId="0" borderId="4" xfId="0" applyFont="1" applyBorder="1" applyAlignment="1">
      <alignment horizontal="center" vertical="center"/>
    </xf>
    <xf numFmtId="0" fontId="0" fillId="0" borderId="40" xfId="0" applyBorder="1" applyAlignment="1">
      <alignment horizontal="left" vertical="top" wrapText="1"/>
    </xf>
    <xf numFmtId="0" fontId="0" fillId="0" borderId="0" xfId="0" applyBorder="1" applyAlignment="1">
      <alignment horizontal="left" wrapText="1"/>
    </xf>
    <xf numFmtId="0" fontId="11" fillId="0" borderId="0" xfId="0" applyFont="1" applyBorder="1" applyAlignment="1">
      <alignment horizontal="left" wrapText="1"/>
    </xf>
    <xf numFmtId="0" fontId="9" fillId="0" borderId="8" xfId="0" applyFont="1" applyFill="1" applyBorder="1" applyAlignment="1">
      <alignment horizontal="center" vertical="center"/>
    </xf>
    <xf numFmtId="0" fontId="0" fillId="0" borderId="40" xfId="0" applyBorder="1" applyAlignment="1">
      <alignment horizontal="center"/>
    </xf>
    <xf numFmtId="0" fontId="11" fillId="0" borderId="45" xfId="0" applyFont="1" applyBorder="1" applyAlignment="1">
      <alignment horizontal="center"/>
    </xf>
    <xf numFmtId="0" fontId="11" fillId="0" borderId="4" xfId="0" applyFont="1" applyBorder="1" applyAlignment="1">
      <alignment horizontal="center"/>
    </xf>
    <xf numFmtId="0" fontId="8" fillId="0" borderId="37" xfId="0" applyFont="1" applyBorder="1" applyAlignment="1">
      <alignment horizontal="center"/>
    </xf>
    <xf numFmtId="0" fontId="9" fillId="0" borderId="49" xfId="0" applyFont="1" applyBorder="1" applyAlignment="1">
      <alignment horizontal="center" vertical="center"/>
    </xf>
    <xf numFmtId="0" fontId="9" fillId="0" borderId="5" xfId="0" applyFont="1" applyBorder="1" applyAlignment="1">
      <alignment horizontal="center" vertical="center"/>
    </xf>
    <xf numFmtId="0" fontId="9" fillId="0" borderId="48" xfId="0" applyFont="1" applyBorder="1" applyAlignment="1">
      <alignment horizontal="center" vertical="center"/>
    </xf>
    <xf numFmtId="0" fontId="9" fillId="0" borderId="50" xfId="0" applyFont="1" applyBorder="1" applyAlignment="1">
      <alignment horizontal="center" vertical="center"/>
    </xf>
    <xf numFmtId="0" fontId="9" fillId="0" borderId="3" xfId="0" applyFont="1" applyBorder="1" applyAlignment="1">
      <alignment horizontal="center" vertical="center"/>
    </xf>
    <xf numFmtId="0" fontId="13" fillId="0" borderId="0" xfId="0" applyFont="1" applyFill="1" applyBorder="1" applyAlignment="1">
      <alignment horizontal="justify" vertical="center" wrapText="1"/>
    </xf>
    <xf numFmtId="0" fontId="9" fillId="0" borderId="4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57" xfId="0" applyFont="1" applyBorder="1" applyAlignment="1">
      <alignment horizontal="center" vertical="center"/>
    </xf>
    <xf numFmtId="0" fontId="9" fillId="0" borderId="25" xfId="0" applyFont="1" applyBorder="1" applyAlignment="1">
      <alignment horizontal="center" vertical="center"/>
    </xf>
    <xf numFmtId="0" fontId="11" fillId="0" borderId="45" xfId="0" applyFont="1" applyBorder="1" applyAlignment="1">
      <alignment horizontal="left" vertical="top" wrapText="1"/>
    </xf>
    <xf numFmtId="0" fontId="11" fillId="0" borderId="4" xfId="0" applyFont="1" applyBorder="1" applyAlignment="1">
      <alignment horizontal="left" vertical="top" wrapText="1"/>
    </xf>
    <xf numFmtId="0" fontId="13" fillId="0" borderId="0" xfId="0" applyFont="1" applyFill="1" applyBorder="1" applyAlignment="1">
      <alignment horizontal="justify" vertical="center"/>
    </xf>
    <xf numFmtId="0" fontId="8" fillId="0" borderId="63" xfId="0" applyFont="1" applyBorder="1" applyAlignment="1">
      <alignment horizontal="center"/>
    </xf>
    <xf numFmtId="0" fontId="0" fillId="0" borderId="18" xfId="0" applyBorder="1" applyAlignment="1">
      <alignment horizontal="center"/>
    </xf>
    <xf numFmtId="0" fontId="11" fillId="0" borderId="18" xfId="0" applyFont="1" applyBorder="1" applyAlignment="1">
      <alignment horizontal="center"/>
    </xf>
    <xf numFmtId="0" fontId="0" fillId="0" borderId="23" xfId="0" applyBorder="1" applyAlignment="1">
      <alignment horizontal="left" vertical="top" wrapText="1"/>
    </xf>
    <xf numFmtId="0" fontId="9" fillId="0" borderId="18" xfId="0" applyFont="1" applyBorder="1" applyAlignment="1">
      <alignment horizontal="left" vertical="top" wrapText="1"/>
    </xf>
    <xf numFmtId="0" fontId="19" fillId="0" borderId="0" xfId="0" applyFont="1" applyBorder="1" applyAlignment="1">
      <alignment horizontal="left" vertical="center" wrapText="1"/>
    </xf>
    <xf numFmtId="0" fontId="13" fillId="0" borderId="0" xfId="0" applyFont="1" applyAlignment="1">
      <alignment horizontal="justify" vertical="center" wrapText="1"/>
    </xf>
    <xf numFmtId="0" fontId="19" fillId="0" borderId="0" xfId="0" applyFont="1" applyBorder="1" applyAlignment="1">
      <alignment horizontal="left" vertical="center"/>
    </xf>
    <xf numFmtId="0" fontId="9" fillId="0" borderId="62" xfId="0" applyFont="1" applyBorder="1" applyAlignment="1">
      <alignment horizontal="center" vertical="center" wrapText="1"/>
    </xf>
    <xf numFmtId="0" fontId="13" fillId="0" borderId="0" xfId="0" applyFont="1" applyBorder="1" applyAlignment="1">
      <alignment vertical="center" wrapText="1"/>
    </xf>
    <xf numFmtId="0" fontId="16" fillId="0" borderId="0" xfId="0" applyFont="1" applyFill="1" applyBorder="1" applyAlignment="1">
      <alignment horizontal="justify" vertical="center"/>
    </xf>
    <xf numFmtId="0" fontId="12" fillId="0" borderId="0" xfId="0" applyFont="1" applyFill="1" applyBorder="1" applyAlignment="1">
      <alignment horizontal="left" vertical="center" wrapText="1"/>
    </xf>
    <xf numFmtId="0" fontId="0" fillId="0" borderId="0" xfId="0" applyBorder="1" applyAlignment="1">
      <alignment vertical="center" wrapText="1"/>
    </xf>
    <xf numFmtId="0" fontId="9" fillId="2" borderId="3" xfId="0" applyFont="1" applyFill="1" applyBorder="1" applyAlignment="1">
      <alignment horizontal="left" wrapText="1"/>
    </xf>
    <xf numFmtId="0" fontId="9" fillId="2" borderId="3" xfId="0" applyFont="1" applyFill="1" applyBorder="1" applyAlignment="1">
      <alignment horizontal="left"/>
    </xf>
    <xf numFmtId="0" fontId="15" fillId="0" borderId="0" xfId="0" applyFont="1" applyAlignment="1">
      <alignment horizontal="justify" vertical="center" wrapText="1"/>
    </xf>
    <xf numFmtId="0" fontId="15" fillId="0" borderId="0" xfId="0" applyFont="1" applyFill="1" applyAlignment="1">
      <alignment horizontal="justify" wrapText="1"/>
    </xf>
    <xf numFmtId="0" fontId="0" fillId="0" borderId="40" xfId="0" applyBorder="1" applyAlignment="1">
      <alignment horizontal="left" vertical="center" wrapText="1"/>
    </xf>
    <xf numFmtId="0" fontId="7" fillId="0" borderId="45" xfId="0" applyFont="1" applyBorder="1" applyAlignment="1">
      <alignment horizontal="left" vertical="center" wrapText="1"/>
    </xf>
    <xf numFmtId="0" fontId="7" fillId="0" borderId="4" xfId="0" applyFont="1" applyBorder="1" applyAlignment="1">
      <alignment horizontal="left" vertical="center" wrapText="1"/>
    </xf>
    <xf numFmtId="0" fontId="11" fillId="0" borderId="66" xfId="0" applyFont="1" applyBorder="1" applyAlignment="1">
      <alignment horizontal="left"/>
    </xf>
    <xf numFmtId="0" fontId="14" fillId="0" borderId="0" xfId="0" applyFont="1" applyFill="1" applyAlignment="1">
      <alignment horizontal="justify"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8" xfId="0" applyFont="1" applyBorder="1" applyAlignment="1">
      <alignment horizontal="center" vertical="center" wrapText="1"/>
    </xf>
    <xf numFmtId="0" fontId="0" fillId="0" borderId="40" xfId="0" applyFont="1" applyBorder="1" applyAlignment="1">
      <alignment horizontal="left" vertical="top" wrapText="1"/>
    </xf>
    <xf numFmtId="0" fontId="7" fillId="0" borderId="45" xfId="0" applyFont="1" applyBorder="1" applyAlignment="1">
      <alignment horizontal="left" vertical="top" wrapText="1"/>
    </xf>
    <xf numFmtId="0" fontId="7" fillId="0" borderId="4" xfId="0" applyFont="1" applyBorder="1" applyAlignment="1">
      <alignment horizontal="left" vertical="top" wrapText="1"/>
    </xf>
    <xf numFmtId="0" fontId="14" fillId="0" borderId="0" xfId="0" applyFont="1" applyAlignment="1">
      <alignment horizontal="left" wrapText="1"/>
    </xf>
    <xf numFmtId="0" fontId="9" fillId="0" borderId="40"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25" xfId="0" applyFont="1" applyBorder="1" applyAlignment="1">
      <alignment horizontal="center" vertical="center" wrapText="1"/>
    </xf>
    <xf numFmtId="0" fontId="14" fillId="0" borderId="0" xfId="0" applyFont="1" applyAlignment="1">
      <alignment horizontal="justify" wrapText="1"/>
    </xf>
    <xf numFmtId="0" fontId="15" fillId="0" borderId="0" xfId="0" applyFont="1" applyAlignment="1">
      <alignment horizontal="justify" wrapText="1"/>
    </xf>
    <xf numFmtId="0" fontId="5" fillId="0" borderId="0" xfId="0" applyNumberFormat="1" applyFont="1" applyAlignment="1">
      <alignment horizontal="left" vertical="center" wrapText="1"/>
    </xf>
    <xf numFmtId="0" fontId="0" fillId="0" borderId="3" xfId="0" applyBorder="1" applyAlignment="1">
      <alignment horizontal="center"/>
    </xf>
    <xf numFmtId="0" fontId="11" fillId="0" borderId="3" xfId="0" applyFont="1" applyBorder="1" applyAlignment="1">
      <alignment horizontal="center"/>
    </xf>
    <xf numFmtId="0" fontId="14" fillId="0" borderId="0" xfId="0" applyNumberFormat="1" applyFont="1" applyAlignment="1">
      <alignment horizontal="justify" vertical="justify" wrapText="1"/>
    </xf>
    <xf numFmtId="0" fontId="19" fillId="0" borderId="0" xfId="0" applyNumberFormat="1" applyFont="1" applyAlignment="1">
      <alignment horizontal="justify" vertical="justify" wrapText="1"/>
    </xf>
    <xf numFmtId="0" fontId="9" fillId="0" borderId="0" xfId="0" applyNumberFormat="1" applyFont="1" applyAlignment="1">
      <alignment horizontal="left" vertical="justify" wrapText="1"/>
    </xf>
    <xf numFmtId="0" fontId="14" fillId="0" borderId="0" xfId="0" applyNumberFormat="1" applyFont="1" applyAlignment="1">
      <alignment horizontal="left" vertical="justify" wrapText="1"/>
    </xf>
    <xf numFmtId="0" fontId="9" fillId="2" borderId="30" xfId="0" applyFont="1" applyFill="1" applyBorder="1" applyAlignment="1">
      <alignment horizontal="center" vertical="center" textRotation="90" wrapText="1" readingOrder="2"/>
    </xf>
    <xf numFmtId="0" fontId="9" fillId="2" borderId="44" xfId="0" applyFont="1" applyFill="1" applyBorder="1" applyAlignment="1">
      <alignment horizontal="center" vertical="center" textRotation="90" wrapText="1" readingOrder="2"/>
    </xf>
    <xf numFmtId="0" fontId="9" fillId="2" borderId="33" xfId="0" applyFont="1" applyFill="1" applyBorder="1" applyAlignment="1">
      <alignment horizontal="center" vertical="center" textRotation="90" wrapText="1" readingOrder="2"/>
    </xf>
    <xf numFmtId="0" fontId="8" fillId="0" borderId="0" xfId="0" applyFont="1" applyBorder="1" applyAlignment="1">
      <alignment horizontal="left" vertical="center"/>
    </xf>
    <xf numFmtId="0" fontId="7" fillId="0" borderId="3" xfId="0" applyFont="1" applyBorder="1" applyAlignment="1">
      <alignment horizontal="center"/>
    </xf>
    <xf numFmtId="0" fontId="0" fillId="0" borderId="3" xfId="0" applyBorder="1" applyAlignment="1">
      <alignment horizontal="justify" vertical="top" wrapText="1"/>
    </xf>
    <xf numFmtId="0" fontId="0" fillId="0" borderId="40" xfId="0" applyBorder="1" applyAlignment="1">
      <alignment horizontal="justify" vertical="top" wrapText="1"/>
    </xf>
    <xf numFmtId="0" fontId="0" fillId="0" borderId="4" xfId="0" applyBorder="1" applyAlignment="1">
      <alignment horizontal="justify" vertical="top" wrapText="1"/>
    </xf>
    <xf numFmtId="0" fontId="9" fillId="12" borderId="27" xfId="0" applyFont="1" applyFill="1" applyBorder="1" applyAlignment="1">
      <alignment horizontal="center" vertical="center" textRotation="255" wrapText="1" readingOrder="2"/>
    </xf>
    <xf numFmtId="0" fontId="0" fillId="0" borderId="28" xfId="0" applyBorder="1"/>
    <xf numFmtId="0" fontId="0" fillId="0" borderId="69" xfId="0" applyBorder="1"/>
    <xf numFmtId="0" fontId="0" fillId="0" borderId="70" xfId="0" applyBorder="1"/>
    <xf numFmtId="0" fontId="0" fillId="0" borderId="31" xfId="0" applyBorder="1"/>
    <xf numFmtId="0" fontId="0" fillId="0" borderId="32" xfId="0" applyBorder="1"/>
    <xf numFmtId="0" fontId="9" fillId="4" borderId="31" xfId="0" applyFont="1" applyFill="1" applyBorder="1" applyAlignment="1">
      <alignment horizontal="center"/>
    </xf>
    <xf numFmtId="0" fontId="9" fillId="4" borderId="32" xfId="0" applyFont="1" applyFill="1" applyBorder="1" applyAlignment="1">
      <alignment horizontal="center"/>
    </xf>
    <xf numFmtId="0" fontId="9" fillId="5" borderId="31" xfId="0" applyFont="1" applyFill="1" applyBorder="1" applyAlignment="1">
      <alignment horizontal="center"/>
    </xf>
    <xf numFmtId="0" fontId="9" fillId="5" borderId="32" xfId="0" applyFont="1" applyFill="1" applyBorder="1" applyAlignment="1">
      <alignment horizontal="center"/>
    </xf>
    <xf numFmtId="0" fontId="9" fillId="6" borderId="27" xfId="0" applyFont="1" applyFill="1" applyBorder="1" applyAlignment="1">
      <alignment horizontal="center" vertical="center" textRotation="255" wrapText="1" readingOrder="2"/>
    </xf>
    <xf numFmtId="0" fontId="9" fillId="6" borderId="69" xfId="0" applyFont="1" applyFill="1" applyBorder="1" applyAlignment="1">
      <alignment horizontal="center" vertical="center" textRotation="255" wrapText="1" readingOrder="2"/>
    </xf>
    <xf numFmtId="0" fontId="9" fillId="2" borderId="30" xfId="0" applyFont="1" applyFill="1" applyBorder="1" applyAlignment="1">
      <alignment horizontal="center" textRotation="90" wrapText="1" readingOrder="1"/>
    </xf>
    <xf numFmtId="0" fontId="9" fillId="2" borderId="44" xfId="0" applyFont="1" applyFill="1" applyBorder="1" applyAlignment="1">
      <alignment horizontal="center" textRotation="90" wrapText="1" readingOrder="1"/>
    </xf>
    <xf numFmtId="0" fontId="9" fillId="2" borderId="33" xfId="0" applyFont="1" applyFill="1" applyBorder="1" applyAlignment="1">
      <alignment horizontal="center" textRotation="90" wrapText="1" readingOrder="1"/>
    </xf>
    <xf numFmtId="0" fontId="9" fillId="9" borderId="30" xfId="0" applyFont="1" applyFill="1" applyBorder="1" applyAlignment="1">
      <alignment horizontal="center" vertical="center" textRotation="255" wrapText="1" readingOrder="2"/>
    </xf>
    <xf numFmtId="0" fontId="9" fillId="9" borderId="44" xfId="0" applyFont="1" applyFill="1" applyBorder="1" applyAlignment="1">
      <alignment horizontal="center" vertical="center" textRotation="255" wrapText="1" readingOrder="2"/>
    </xf>
    <xf numFmtId="0" fontId="27" fillId="7" borderId="30" xfId="0" applyFont="1" applyFill="1" applyBorder="1" applyAlignment="1">
      <alignment horizontal="center" vertical="center" textRotation="255" wrapText="1"/>
    </xf>
    <xf numFmtId="0" fontId="27" fillId="7" borderId="44" xfId="0" applyFont="1" applyFill="1" applyBorder="1" applyAlignment="1">
      <alignment horizontal="center" vertical="center" textRotation="255" wrapText="1"/>
    </xf>
    <xf numFmtId="0" fontId="9" fillId="0" borderId="0" xfId="0" applyFont="1" applyAlignment="1">
      <alignment horizontal="left" wrapText="1"/>
    </xf>
    <xf numFmtId="0" fontId="0" fillId="0" borderId="3" xfId="0" applyBorder="1" applyAlignment="1">
      <alignment horizontal="left" vertical="center" wrapText="1"/>
    </xf>
    <xf numFmtId="0" fontId="8" fillId="0" borderId="3" xfId="4" applyFont="1" applyBorder="1" applyAlignment="1">
      <alignment horizontal="center" vertical="center"/>
    </xf>
    <xf numFmtId="0" fontId="12" fillId="0" borderId="0" xfId="4" applyFont="1" applyAlignment="1">
      <alignment horizontal="left" vertical="center" wrapText="1"/>
    </xf>
    <xf numFmtId="0" fontId="12" fillId="0" borderId="0" xfId="0" applyFont="1" applyFill="1" applyAlignment="1">
      <alignment horizontal="left" vertical="center" wrapText="1"/>
    </xf>
    <xf numFmtId="0" fontId="12" fillId="0" borderId="0" xfId="0" applyFont="1" applyAlignment="1">
      <alignment horizontal="left" vertical="center" wrapText="1"/>
    </xf>
    <xf numFmtId="0" fontId="16" fillId="0" borderId="0" xfId="0" applyFont="1" applyAlignment="1">
      <alignment horizontal="left" vertical="center" wrapText="1"/>
    </xf>
    <xf numFmtId="0" fontId="9" fillId="2" borderId="3" xfId="5" applyFont="1" applyFill="1" applyBorder="1" applyAlignment="1">
      <alignment horizontal="center" vertical="center"/>
    </xf>
    <xf numFmtId="0" fontId="9" fillId="9" borderId="3" xfId="3" applyFont="1" applyFill="1" applyBorder="1" applyAlignment="1">
      <alignment horizontal="center" vertical="center" wrapText="1"/>
    </xf>
    <xf numFmtId="0" fontId="19" fillId="2" borderId="3" xfId="5" applyFont="1" applyFill="1" applyBorder="1" applyAlignment="1">
      <alignment horizontal="center" vertical="center" wrapText="1"/>
    </xf>
    <xf numFmtId="0" fontId="0" fillId="0" borderId="0" xfId="0" applyFill="1" applyBorder="1" applyAlignment="1">
      <alignment wrapText="1"/>
    </xf>
    <xf numFmtId="0" fontId="7" fillId="0" borderId="0" xfId="0" applyFont="1" applyFill="1" applyBorder="1" applyAlignment="1">
      <alignment wrapText="1"/>
    </xf>
    <xf numFmtId="0" fontId="7" fillId="0" borderId="0" xfId="0" applyFont="1" applyFill="1" applyBorder="1" applyAlignment="1">
      <alignment horizontal="left" wrapText="1"/>
    </xf>
    <xf numFmtId="0" fontId="9" fillId="0" borderId="0" xfId="3" applyFont="1" applyAlignment="1">
      <alignment horizontal="left" vertical="center" wrapText="1"/>
    </xf>
    <xf numFmtId="0" fontId="9" fillId="0" borderId="0" xfId="3" applyFont="1" applyBorder="1" applyAlignment="1">
      <alignment horizontal="left" vertical="center" wrapText="1"/>
    </xf>
    <xf numFmtId="0" fontId="9" fillId="8" borderId="3" xfId="3" applyFont="1" applyFill="1" applyBorder="1" applyAlignment="1">
      <alignment horizontal="center" vertical="center" wrapText="1"/>
    </xf>
    <xf numFmtId="0" fontId="7" fillId="0" borderId="3" xfId="0" applyFont="1" applyBorder="1" applyAlignment="1">
      <alignment horizontal="center" vertical="center"/>
    </xf>
    <xf numFmtId="0" fontId="11" fillId="0" borderId="3" xfId="0" applyFont="1" applyBorder="1" applyAlignment="1">
      <alignment horizontal="center" vertical="center"/>
    </xf>
    <xf numFmtId="0" fontId="9" fillId="0" borderId="3" xfId="3" applyFont="1" applyBorder="1" applyAlignment="1">
      <alignment horizontal="center" vertical="center" wrapText="1"/>
    </xf>
    <xf numFmtId="0" fontId="9" fillId="0" borderId="3" xfId="3" applyFont="1" applyFill="1" applyBorder="1" applyAlignment="1">
      <alignment horizontal="left" vertical="center" wrapText="1"/>
    </xf>
    <xf numFmtId="3" fontId="9" fillId="0" borderId="3" xfId="3" applyNumberFormat="1" applyFont="1" applyBorder="1" applyAlignment="1">
      <alignment horizontal="justify" vertical="center" wrapText="1"/>
    </xf>
    <xf numFmtId="3" fontId="19" fillId="0" borderId="3" xfId="3" applyNumberFormat="1" applyFont="1" applyBorder="1" applyAlignment="1">
      <alignment horizontal="justify" vertical="center" wrapText="1"/>
    </xf>
    <xf numFmtId="0" fontId="30" fillId="0" borderId="0" xfId="0" applyFont="1" applyAlignment="1">
      <alignment horizontal="left" vertical="center" wrapText="1"/>
    </xf>
    <xf numFmtId="0" fontId="32" fillId="0" borderId="35" xfId="0" applyFont="1" applyBorder="1" applyAlignment="1">
      <alignment vertical="center" wrapText="1"/>
    </xf>
    <xf numFmtId="0" fontId="32" fillId="14" borderId="30" xfId="0" applyFont="1" applyFill="1" applyBorder="1" applyAlignment="1">
      <alignment vertical="center" wrapText="1"/>
    </xf>
    <xf numFmtId="0" fontId="32" fillId="14" borderId="44" xfId="0" applyFont="1" applyFill="1" applyBorder="1" applyAlignment="1">
      <alignment vertical="center" wrapText="1"/>
    </xf>
    <xf numFmtId="0" fontId="32" fillId="14" borderId="33" xfId="0" applyFont="1" applyFill="1" applyBorder="1" applyAlignment="1">
      <alignment vertical="center" wrapText="1"/>
    </xf>
    <xf numFmtId="0" fontId="32" fillId="14" borderId="27" xfId="0" applyFont="1" applyFill="1" applyBorder="1" applyAlignment="1">
      <alignment vertical="center" wrapText="1"/>
    </xf>
    <xf numFmtId="0" fontId="32" fillId="14" borderId="28" xfId="0" applyFont="1" applyFill="1" applyBorder="1" applyAlignment="1">
      <alignment vertical="center" wrapText="1"/>
    </xf>
    <xf numFmtId="0" fontId="32" fillId="14" borderId="69" xfId="0" applyFont="1" applyFill="1" applyBorder="1" applyAlignment="1">
      <alignment vertical="center" wrapText="1"/>
    </xf>
    <xf numFmtId="0" fontId="32" fillId="14" borderId="70" xfId="0" applyFont="1" applyFill="1" applyBorder="1" applyAlignment="1">
      <alignment vertical="center" wrapText="1"/>
    </xf>
    <xf numFmtId="0" fontId="36" fillId="14" borderId="31" xfId="0" applyFont="1" applyFill="1" applyBorder="1" applyAlignment="1">
      <alignment vertical="center" wrapText="1"/>
    </xf>
    <xf numFmtId="0" fontId="36" fillId="14" borderId="32" xfId="0" applyFont="1" applyFill="1" applyBorder="1" applyAlignment="1">
      <alignment vertical="center" wrapText="1"/>
    </xf>
    <xf numFmtId="0" fontId="32" fillId="15" borderId="30" xfId="0" applyFont="1" applyFill="1" applyBorder="1" applyAlignment="1">
      <alignment vertical="center" wrapText="1"/>
    </xf>
    <xf numFmtId="0" fontId="32" fillId="15" borderId="33" xfId="0" applyFont="1" applyFill="1" applyBorder="1" applyAlignment="1">
      <alignment vertical="center" wrapText="1"/>
    </xf>
    <xf numFmtId="0" fontId="37" fillId="0" borderId="30" xfId="0" applyFont="1" applyBorder="1" applyAlignment="1">
      <alignment vertical="center" wrapText="1"/>
    </xf>
    <xf numFmtId="0" fontId="37" fillId="0" borderId="33" xfId="0" applyFont="1" applyBorder="1" applyAlignment="1">
      <alignmen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43" fillId="0" borderId="0" xfId="0" applyFont="1" applyAlignment="1">
      <alignment horizontal="left" vertical="center" wrapText="1"/>
    </xf>
    <xf numFmtId="0" fontId="2" fillId="0" borderId="0" xfId="5" applyFont="1"/>
    <xf numFmtId="0" fontId="2" fillId="0" borderId="0" xfId="5" applyFont="1" applyBorder="1" applyAlignment="1"/>
    <xf numFmtId="0" fontId="2" fillId="0" borderId="3" xfId="5" applyFont="1" applyBorder="1" applyAlignment="1">
      <alignment horizontal="center"/>
    </xf>
    <xf numFmtId="0" fontId="2" fillId="0" borderId="0" xfId="5" applyFont="1" applyProtection="1">
      <protection locked="0"/>
    </xf>
    <xf numFmtId="0" fontId="2" fillId="0" borderId="0" xfId="0" applyFont="1"/>
    <xf numFmtId="0" fontId="2" fillId="0" borderId="0" xfId="5" applyFont="1" applyAlignment="1">
      <alignment horizontal="justify" vertical="center"/>
    </xf>
    <xf numFmtId="0" fontId="2" fillId="0" borderId="0" xfId="5" applyFont="1" applyFill="1" applyBorder="1" applyAlignment="1">
      <alignment horizontal="justify" vertical="center" wrapText="1"/>
    </xf>
    <xf numFmtId="0" fontId="2" fillId="0" borderId="5" xfId="5" applyFont="1" applyBorder="1" applyAlignment="1">
      <alignment horizontal="center" vertical="center" wrapText="1"/>
    </xf>
    <xf numFmtId="0" fontId="2" fillId="0" borderId="3" xfId="0" applyFont="1" applyBorder="1" applyAlignment="1">
      <alignment horizontal="left" vertical="center" wrapText="1"/>
    </xf>
    <xf numFmtId="0" fontId="2" fillId="0" borderId="40" xfId="5" applyFont="1" applyBorder="1" applyAlignment="1">
      <alignment horizontal="right" vertical="center" wrapText="1"/>
    </xf>
    <xf numFmtId="0" fontId="2" fillId="0" borderId="4" xfId="5" applyFont="1" applyBorder="1" applyAlignment="1">
      <alignment horizontal="right" vertical="center" wrapText="1"/>
    </xf>
    <xf numFmtId="0" fontId="2" fillId="0" borderId="3" xfId="0" applyFont="1" applyBorder="1" applyAlignment="1">
      <alignment vertical="center" wrapText="1"/>
    </xf>
    <xf numFmtId="0" fontId="2" fillId="0" borderId="40" xfId="5" applyFont="1" applyBorder="1" applyAlignment="1">
      <alignment horizontal="center" vertical="center" wrapText="1"/>
    </xf>
    <xf numFmtId="0" fontId="2" fillId="0" borderId="4" xfId="5" applyFont="1" applyBorder="1" applyAlignment="1">
      <alignment horizontal="center" vertical="center" wrapText="1"/>
    </xf>
    <xf numFmtId="0" fontId="2" fillId="0" borderId="3" xfId="0" applyFont="1" applyBorder="1" applyAlignment="1">
      <alignment vertical="top" wrapText="1"/>
    </xf>
    <xf numFmtId="0" fontId="2" fillId="0" borderId="5" xfId="5" applyFont="1" applyFill="1" applyBorder="1" applyAlignment="1">
      <alignment horizontal="center" vertical="center" wrapText="1"/>
    </xf>
    <xf numFmtId="0" fontId="2" fillId="0" borderId="40" xfId="5" applyFont="1" applyFill="1" applyBorder="1" applyAlignment="1">
      <alignment horizontal="right" vertical="center" wrapText="1"/>
    </xf>
    <xf numFmtId="0" fontId="2" fillId="0" borderId="4" xfId="5" applyFont="1" applyFill="1" applyBorder="1" applyAlignment="1">
      <alignment horizontal="right" vertical="center" wrapText="1"/>
    </xf>
    <xf numFmtId="0" fontId="2" fillId="0" borderId="0" xfId="5" applyFont="1" applyFill="1"/>
    <xf numFmtId="0" fontId="2" fillId="0" borderId="41" xfId="5" applyFont="1" applyBorder="1" applyAlignment="1">
      <alignment horizontal="center" vertical="center" wrapText="1"/>
    </xf>
    <xf numFmtId="0" fontId="2" fillId="0" borderId="46" xfId="5" applyFont="1" applyBorder="1" applyAlignment="1">
      <alignment horizontal="right" vertical="center" wrapText="1"/>
    </xf>
    <xf numFmtId="0" fontId="2" fillId="0" borderId="46" xfId="5" applyFont="1" applyBorder="1" applyAlignment="1">
      <alignment horizontal="center" vertical="center" wrapText="1"/>
    </xf>
    <xf numFmtId="0" fontId="2" fillId="0" borderId="3" xfId="5" applyFont="1" applyBorder="1" applyAlignment="1">
      <alignment horizontal="right" vertical="center" wrapText="1"/>
    </xf>
    <xf numFmtId="0" fontId="2" fillId="0" borderId="6" xfId="5" applyFont="1" applyBorder="1" applyAlignment="1">
      <alignment horizontal="right" vertical="center" wrapText="1"/>
    </xf>
    <xf numFmtId="0" fontId="2" fillId="0" borderId="5" xfId="5" applyFont="1" applyBorder="1" applyAlignment="1">
      <alignment horizontal="center" vertical="center" wrapText="1"/>
    </xf>
    <xf numFmtId="0" fontId="2" fillId="0" borderId="3" xfId="0" applyFont="1" applyBorder="1" applyAlignment="1">
      <alignment horizontal="left" vertical="top" wrapText="1"/>
    </xf>
    <xf numFmtId="0" fontId="2" fillId="0" borderId="3" xfId="0" applyFont="1" applyBorder="1" applyAlignment="1">
      <alignment horizontal="left" vertical="top" wrapText="1" indent="1"/>
    </xf>
    <xf numFmtId="0" fontId="2" fillId="0" borderId="3" xfId="5" applyFont="1" applyBorder="1" applyAlignment="1">
      <alignment horizontal="center" vertical="center" wrapText="1"/>
    </xf>
    <xf numFmtId="0" fontId="2" fillId="0" borderId="3" xfId="5" applyFont="1" applyBorder="1" applyAlignment="1">
      <alignment vertical="center" wrapText="1"/>
    </xf>
    <xf numFmtId="0" fontId="2" fillId="0" borderId="6" xfId="5" applyFont="1" applyBorder="1" applyAlignment="1">
      <alignment vertical="center" wrapText="1"/>
    </xf>
    <xf numFmtId="0" fontId="2" fillId="0" borderId="3" xfId="2" applyFont="1" applyBorder="1" applyAlignment="1">
      <alignment horizontal="left" vertical="top" wrapText="1"/>
    </xf>
    <xf numFmtId="0" fontId="2" fillId="0" borderId="3" xfId="2" applyFont="1" applyBorder="1" applyAlignment="1">
      <alignment vertical="top" wrapText="1"/>
    </xf>
    <xf numFmtId="0" fontId="2" fillId="0" borderId="17" xfId="5" applyFont="1" applyBorder="1" applyAlignment="1">
      <alignment horizontal="center" vertical="center" wrapText="1"/>
    </xf>
    <xf numFmtId="0" fontId="2" fillId="10" borderId="3" xfId="2" applyFont="1" applyFill="1" applyBorder="1" applyAlignment="1">
      <alignment vertical="center" wrapText="1"/>
    </xf>
    <xf numFmtId="0" fontId="2" fillId="0" borderId="19" xfId="5" applyFont="1" applyBorder="1" applyAlignment="1">
      <alignment horizontal="center" vertical="center" wrapText="1"/>
    </xf>
    <xf numFmtId="0" fontId="2" fillId="10" borderId="3" xfId="2" applyFont="1" applyFill="1" applyBorder="1" applyAlignment="1">
      <alignment horizontal="left" vertical="center" wrapText="1"/>
    </xf>
    <xf numFmtId="0" fontId="2" fillId="0" borderId="8" xfId="5" applyFont="1" applyBorder="1" applyAlignment="1">
      <alignment horizontal="center" vertical="center" wrapText="1"/>
    </xf>
    <xf numFmtId="0" fontId="2" fillId="10" borderId="17" xfId="2" applyFont="1" applyFill="1" applyBorder="1" applyAlignment="1">
      <alignment horizontal="left" vertical="center" wrapText="1" indent="1"/>
    </xf>
    <xf numFmtId="0" fontId="2" fillId="10" borderId="8" xfId="2" applyFont="1" applyFill="1" applyBorder="1" applyAlignment="1">
      <alignment horizontal="left" vertical="center" wrapText="1" indent="1"/>
    </xf>
    <xf numFmtId="0" fontId="2" fillId="10" borderId="3" xfId="2" applyFont="1" applyFill="1" applyBorder="1" applyAlignment="1">
      <alignment horizontal="left" vertical="center" wrapText="1" indent="1"/>
    </xf>
    <xf numFmtId="0" fontId="2" fillId="10" borderId="40" xfId="2" applyFont="1" applyFill="1" applyBorder="1" applyAlignment="1">
      <alignment vertical="center" wrapText="1"/>
    </xf>
    <xf numFmtId="0" fontId="2" fillId="0" borderId="7" xfId="5" applyFont="1" applyBorder="1" applyAlignment="1">
      <alignment horizontal="center" vertical="center" wrapText="1"/>
    </xf>
    <xf numFmtId="0" fontId="2" fillId="0" borderId="47" xfId="5" applyFont="1" applyBorder="1" applyAlignment="1">
      <alignment horizontal="center" vertical="center" wrapText="1"/>
    </xf>
    <xf numFmtId="0" fontId="2" fillId="0" borderId="3" xfId="2" applyFont="1" applyBorder="1" applyAlignment="1">
      <alignment horizontal="left" vertical="top" wrapText="1" indent="1"/>
    </xf>
    <xf numFmtId="0" fontId="2" fillId="0" borderId="3" xfId="2" quotePrefix="1" applyFont="1" applyBorder="1" applyAlignment="1">
      <alignment horizontal="left" vertical="top" wrapText="1" indent="2"/>
    </xf>
    <xf numFmtId="0" fontId="2" fillId="0" borderId="39" xfId="5" applyFont="1" applyBorder="1" applyAlignment="1">
      <alignment horizontal="center" vertical="center" wrapText="1"/>
    </xf>
    <xf numFmtId="0" fontId="2" fillId="10" borderId="3" xfId="2" applyFont="1" applyFill="1" applyBorder="1" applyAlignment="1">
      <alignment horizontal="left" vertical="top" wrapText="1"/>
    </xf>
    <xf numFmtId="0" fontId="2" fillId="0" borderId="40" xfId="2" applyFont="1" applyBorder="1" applyAlignment="1">
      <alignment vertical="top" wrapText="1"/>
    </xf>
    <xf numFmtId="0" fontId="2" fillId="10" borderId="3" xfId="2" applyFont="1" applyFill="1" applyBorder="1" applyAlignment="1">
      <alignment horizontal="left" vertical="top" wrapText="1" indent="1"/>
    </xf>
    <xf numFmtId="0" fontId="2" fillId="10" borderId="3" xfId="2" applyFont="1" applyFill="1" applyBorder="1" applyAlignment="1">
      <alignment vertical="top" wrapText="1"/>
    </xf>
    <xf numFmtId="0" fontId="2" fillId="0" borderId="3" xfId="0" applyFont="1" applyFill="1" applyBorder="1" applyAlignment="1">
      <alignment vertical="top" wrapText="1"/>
    </xf>
    <xf numFmtId="10" fontId="2" fillId="0" borderId="40" xfId="5" applyNumberFormat="1" applyFont="1" applyBorder="1" applyAlignment="1">
      <alignment horizontal="right" vertical="center" wrapText="1"/>
    </xf>
    <xf numFmtId="10" fontId="2" fillId="0" borderId="46" xfId="5" applyNumberFormat="1" applyFont="1" applyBorder="1" applyAlignment="1">
      <alignment horizontal="right" vertical="center" wrapText="1"/>
    </xf>
    <xf numFmtId="0" fontId="2" fillId="0" borderId="3" xfId="5" applyFont="1" applyFill="1" applyBorder="1" applyAlignment="1">
      <alignment horizontal="left" vertical="center" wrapText="1"/>
    </xf>
    <xf numFmtId="0" fontId="2" fillId="0" borderId="0" xfId="5" applyFont="1" applyAlignment="1">
      <alignment horizontal="left" vertical="center" wrapText="1"/>
    </xf>
    <xf numFmtId="0" fontId="2" fillId="0" borderId="3" xfId="0" applyFont="1" applyFill="1" applyBorder="1" applyAlignment="1">
      <alignment horizontal="left" vertical="top" wrapText="1"/>
    </xf>
    <xf numFmtId="0" fontId="2" fillId="0" borderId="3" xfId="0" applyFont="1" applyFill="1" applyBorder="1" applyAlignment="1">
      <alignment horizontal="left" vertical="top" wrapText="1" indent="1"/>
    </xf>
    <xf numFmtId="3" fontId="2" fillId="0" borderId="4" xfId="0" applyNumberFormat="1" applyFont="1" applyBorder="1" applyAlignment="1">
      <alignment horizontal="right" vertical="center"/>
    </xf>
    <xf numFmtId="3" fontId="2" fillId="0" borderId="40" xfId="0" applyNumberFormat="1" applyFont="1" applyBorder="1" applyAlignment="1">
      <alignment horizontal="right" vertical="center"/>
    </xf>
    <xf numFmtId="3" fontId="2" fillId="0" borderId="40" xfId="5" applyNumberFormat="1" applyFont="1" applyBorder="1" applyAlignment="1">
      <alignment horizontal="right" vertical="center" wrapText="1"/>
    </xf>
    <xf numFmtId="3" fontId="2" fillId="0" borderId="4" xfId="5" applyNumberFormat="1" applyFont="1" applyBorder="1" applyAlignment="1">
      <alignment horizontal="right" vertical="center" wrapText="1"/>
    </xf>
    <xf numFmtId="3" fontId="2" fillId="0" borderId="46" xfId="5" applyNumberFormat="1" applyFont="1" applyBorder="1" applyAlignment="1">
      <alignment horizontal="right" vertical="center" wrapText="1"/>
    </xf>
    <xf numFmtId="0" fontId="2" fillId="0" borderId="3" xfId="5" applyFont="1" applyFill="1" applyBorder="1" applyAlignment="1">
      <alignment horizontal="left" vertical="center" wrapText="1"/>
    </xf>
    <xf numFmtId="0" fontId="2" fillId="2" borderId="6" xfId="5" applyFont="1" applyFill="1" applyBorder="1" applyAlignment="1">
      <alignment horizontal="center" vertical="center"/>
    </xf>
    <xf numFmtId="0" fontId="2" fillId="0" borderId="3" xfId="5" applyFont="1" applyBorder="1" applyAlignment="1">
      <alignment horizontal="left" vertical="center" wrapText="1"/>
    </xf>
    <xf numFmtId="0" fontId="2" fillId="0" borderId="3" xfId="5" applyFont="1" applyBorder="1" applyAlignment="1">
      <alignment horizontal="right" vertical="center"/>
    </xf>
    <xf numFmtId="0" fontId="2" fillId="0" borderId="6" xfId="5" applyFont="1" applyBorder="1" applyAlignment="1">
      <alignment horizontal="right" vertical="center"/>
    </xf>
    <xf numFmtId="0" fontId="2" fillId="0" borderId="0" xfId="5" applyFont="1" applyAlignment="1">
      <alignment horizontal="left" vertical="center"/>
    </xf>
    <xf numFmtId="0" fontId="2" fillId="0" borderId="6" xfId="5" applyFont="1" applyBorder="1" applyAlignment="1">
      <alignment horizontal="right" vertical="center" wrapText="1"/>
    </xf>
    <xf numFmtId="0" fontId="2" fillId="0" borderId="3" xfId="5" quotePrefix="1" applyFont="1" applyBorder="1" applyAlignment="1">
      <alignment horizontal="left" vertical="center" wrapText="1"/>
    </xf>
    <xf numFmtId="0" fontId="2" fillId="0" borderId="3" xfId="5" quotePrefix="1" applyFont="1" applyBorder="1" applyAlignment="1">
      <alignment horizontal="right" vertical="center" wrapText="1"/>
    </xf>
    <xf numFmtId="0" fontId="2" fillId="0" borderId="3" xfId="5" applyFont="1" applyFill="1" applyBorder="1" applyAlignment="1">
      <alignment horizontal="right" vertical="center" wrapText="1"/>
    </xf>
    <xf numFmtId="0" fontId="2" fillId="0" borderId="3" xfId="5" applyFont="1" applyFill="1" applyBorder="1" applyAlignment="1">
      <alignment horizontal="right" vertical="center"/>
    </xf>
    <xf numFmtId="0" fontId="2" fillId="0" borderId="3" xfId="5" quotePrefix="1" applyFont="1" applyFill="1" applyBorder="1" applyAlignment="1">
      <alignment horizontal="left" vertical="center" wrapText="1"/>
    </xf>
    <xf numFmtId="0" fontId="2" fillId="0" borderId="3" xfId="5" quotePrefix="1" applyFont="1" applyFill="1" applyBorder="1" applyAlignment="1">
      <alignment horizontal="right" vertical="center" wrapText="1"/>
    </xf>
    <xf numFmtId="0" fontId="2" fillId="0" borderId="3" xfId="5" quotePrefix="1" applyFont="1" applyFill="1" applyBorder="1" applyAlignment="1">
      <alignment horizontal="left" vertical="center"/>
    </xf>
    <xf numFmtId="0" fontId="2" fillId="0" borderId="3" xfId="5" quotePrefix="1" applyFont="1" applyFill="1" applyBorder="1" applyAlignment="1">
      <alignment horizontal="right" vertical="center"/>
    </xf>
    <xf numFmtId="0" fontId="2" fillId="0" borderId="5" xfId="5" applyFont="1" applyBorder="1" applyAlignment="1">
      <alignment horizontal="center" vertical="center"/>
    </xf>
    <xf numFmtId="0" fontId="2" fillId="0" borderId="5" xfId="5" applyFont="1" applyFill="1" applyBorder="1" applyAlignment="1">
      <alignment horizontal="center" vertical="center"/>
    </xf>
    <xf numFmtId="0" fontId="2" fillId="0" borderId="6" xfId="5" applyFont="1" applyFill="1" applyBorder="1" applyAlignment="1">
      <alignment horizontal="right" vertical="center"/>
    </xf>
    <xf numFmtId="0" fontId="2" fillId="0" borderId="0" xfId="5" applyFont="1" applyFill="1" applyAlignment="1">
      <alignment horizontal="left" vertical="center"/>
    </xf>
    <xf numFmtId="0" fontId="2" fillId="0" borderId="17" xfId="5" applyFont="1" applyBorder="1" applyAlignment="1">
      <alignment horizontal="center" vertical="center"/>
    </xf>
    <xf numFmtId="0" fontId="2" fillId="0" borderId="40" xfId="2" applyFont="1" applyFill="1" applyBorder="1" applyAlignment="1">
      <alignment wrapText="1"/>
    </xf>
    <xf numFmtId="0" fontId="2" fillId="0" borderId="19" xfId="5" applyFont="1" applyBorder="1" applyAlignment="1">
      <alignment horizontal="center" vertical="center"/>
    </xf>
    <xf numFmtId="0" fontId="2" fillId="0" borderId="40" xfId="2" applyFont="1" applyFill="1" applyBorder="1" applyAlignment="1">
      <alignment horizontal="left" wrapText="1" indent="1"/>
    </xf>
    <xf numFmtId="0" fontId="2" fillId="0" borderId="8" xfId="5" applyFont="1" applyBorder="1" applyAlignment="1">
      <alignment horizontal="center" vertical="center"/>
    </xf>
    <xf numFmtId="0" fontId="2" fillId="0" borderId="17" xfId="5" applyFont="1" applyBorder="1" applyAlignment="1">
      <alignment horizontal="center" vertical="center"/>
    </xf>
    <xf numFmtId="0" fontId="2" fillId="0" borderId="40" xfId="2" applyFont="1" applyFill="1" applyBorder="1" applyAlignment="1">
      <alignment horizontal="left" wrapText="1"/>
    </xf>
    <xf numFmtId="0" fontId="2" fillId="0" borderId="3" xfId="2" applyFont="1" applyFill="1" applyBorder="1" applyAlignment="1">
      <alignment vertical="top" wrapText="1"/>
    </xf>
    <xf numFmtId="0" fontId="2" fillId="0" borderId="3" xfId="2" applyFont="1" applyFill="1" applyBorder="1" applyAlignment="1">
      <alignment horizontal="left" vertical="top" wrapText="1" indent="1"/>
    </xf>
    <xf numFmtId="0" fontId="2" fillId="0" borderId="3" xfId="2" applyFont="1" applyFill="1" applyBorder="1" applyAlignment="1">
      <alignment horizontal="left" wrapText="1"/>
    </xf>
    <xf numFmtId="0" fontId="2" fillId="0" borderId="45" xfId="5" applyFont="1" applyBorder="1" applyAlignment="1">
      <alignment horizontal="center" vertical="center" wrapText="1"/>
    </xf>
    <xf numFmtId="0" fontId="2" fillId="0" borderId="40" xfId="2" quotePrefix="1" applyFont="1" applyFill="1" applyBorder="1" applyAlignment="1">
      <alignment horizontal="left" wrapText="1"/>
    </xf>
    <xf numFmtId="0" fontId="2" fillId="0" borderId="3" xfId="2" applyFont="1" applyFill="1" applyBorder="1" applyAlignment="1">
      <alignment wrapText="1"/>
    </xf>
    <xf numFmtId="0" fontId="2" fillId="0" borderId="3" xfId="2" applyFont="1" applyFill="1" applyBorder="1" applyAlignment="1">
      <alignment horizontal="left" vertical="center" wrapText="1"/>
    </xf>
    <xf numFmtId="0" fontId="2" fillId="0" borderId="3" xfId="2" applyFont="1" applyFill="1" applyBorder="1" applyAlignment="1">
      <alignment horizontal="left" vertical="center" wrapText="1" indent="1"/>
    </xf>
    <xf numFmtId="0" fontId="2" fillId="0" borderId="5" xfId="5" applyFont="1" applyBorder="1" applyAlignment="1">
      <alignment horizontal="center" vertical="center"/>
    </xf>
    <xf numFmtId="4" fontId="2" fillId="0" borderId="6" xfId="5" applyNumberFormat="1" applyFont="1" applyBorder="1" applyAlignment="1">
      <alignment horizontal="right" vertical="center"/>
    </xf>
    <xf numFmtId="0" fontId="2" fillId="0" borderId="7" xfId="5" applyFont="1" applyBorder="1" applyAlignment="1">
      <alignment horizontal="center" vertical="center"/>
    </xf>
    <xf numFmtId="0" fontId="2" fillId="0" borderId="47" xfId="5" applyFont="1" applyBorder="1" applyAlignment="1">
      <alignment horizontal="center" vertical="center"/>
    </xf>
    <xf numFmtId="3" fontId="2" fillId="0" borderId="3" xfId="5" quotePrefix="1" applyNumberFormat="1" applyFont="1" applyBorder="1" applyAlignment="1">
      <alignment horizontal="right" vertical="center" wrapText="1"/>
    </xf>
    <xf numFmtId="3" fontId="2" fillId="0" borderId="3" xfId="5" applyNumberFormat="1" applyFont="1" applyFill="1" applyBorder="1" applyAlignment="1">
      <alignment horizontal="right" vertical="center"/>
    </xf>
    <xf numFmtId="0" fontId="2" fillId="0" borderId="39" xfId="5" applyFont="1" applyBorder="1" applyAlignment="1">
      <alignment horizontal="center" vertical="center"/>
    </xf>
    <xf numFmtId="0" fontId="2" fillId="0" borderId="39" xfId="5" applyFont="1" applyBorder="1" applyAlignment="1">
      <alignment horizontal="center" vertical="center"/>
    </xf>
    <xf numFmtId="0" fontId="2" fillId="0" borderId="7" xfId="5" applyFont="1" applyBorder="1" applyAlignment="1">
      <alignment horizontal="center" vertical="center"/>
    </xf>
    <xf numFmtId="0" fontId="2" fillId="0" borderId="3" xfId="5" applyFont="1" applyBorder="1" applyAlignment="1">
      <alignment horizontal="center" vertical="center"/>
    </xf>
    <xf numFmtId="10" fontId="2" fillId="0" borderId="0" xfId="5" applyNumberFormat="1" applyFont="1" applyAlignment="1">
      <alignment horizontal="left" vertical="center"/>
    </xf>
    <xf numFmtId="0" fontId="2" fillId="0" borderId="40" xfId="5" applyFont="1" applyFill="1" applyBorder="1" applyAlignment="1">
      <alignment horizontal="left" vertical="center" wrapText="1"/>
    </xf>
    <xf numFmtId="0" fontId="2" fillId="0" borderId="45" xfId="5" applyFont="1" applyFill="1" applyBorder="1" applyAlignment="1">
      <alignment horizontal="left" vertical="center" wrapText="1"/>
    </xf>
    <xf numFmtId="0" fontId="2" fillId="0" borderId="4" xfId="5" applyFont="1" applyFill="1" applyBorder="1" applyAlignment="1">
      <alignment horizontal="left" vertical="center" wrapText="1"/>
    </xf>
    <xf numFmtId="0" fontId="2" fillId="0" borderId="3" xfId="5" applyFont="1" applyBorder="1" applyAlignment="1">
      <alignment vertical="center"/>
    </xf>
    <xf numFmtId="0" fontId="2" fillId="0" borderId="3" xfId="5" applyFont="1" applyBorder="1" applyAlignment="1">
      <alignment horizontal="left" vertical="center"/>
    </xf>
    <xf numFmtId="0" fontId="2" fillId="0" borderId="0" xfId="5" applyFont="1" applyBorder="1" applyAlignment="1">
      <alignment vertical="center"/>
    </xf>
    <xf numFmtId="0" fontId="2" fillId="0" borderId="3" xfId="0" applyFont="1" applyBorder="1" applyAlignment="1">
      <alignment horizontal="right" vertical="center" wrapText="1"/>
    </xf>
    <xf numFmtId="0" fontId="2" fillId="0" borderId="40" xfId="0" applyFont="1" applyBorder="1" applyAlignment="1">
      <alignment horizontal="left" vertical="center" wrapText="1"/>
    </xf>
    <xf numFmtId="0" fontId="2" fillId="0" borderId="45"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vertical="center"/>
    </xf>
    <xf numFmtId="0" fontId="2" fillId="0" borderId="0" xfId="5" applyFont="1" applyAlignment="1">
      <alignment vertical="center"/>
    </xf>
    <xf numFmtId="0" fontId="2" fillId="0" borderId="0" xfId="0" applyFont="1" applyBorder="1"/>
    <xf numFmtId="0" fontId="2" fillId="0" borderId="9" xfId="0" applyFont="1" applyBorder="1" applyAlignment="1">
      <alignment horizont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1" xfId="0" applyFont="1" applyFill="1" applyBorder="1" applyAlignment="1">
      <alignment horizontal="center" vertical="center" wrapText="1"/>
    </xf>
    <xf numFmtId="3" fontId="2" fillId="0" borderId="8" xfId="0" applyNumberFormat="1" applyFont="1" applyBorder="1" applyAlignment="1">
      <alignment horizontal="right" vertical="center" wrapText="1"/>
    </xf>
    <xf numFmtId="3" fontId="2" fillId="0" borderId="8"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3" fontId="2" fillId="0" borderId="17" xfId="0" applyNumberFormat="1" applyFont="1" applyBorder="1" applyAlignment="1">
      <alignment horizontal="right" vertical="center" wrapText="1"/>
    </xf>
    <xf numFmtId="0" fontId="2" fillId="0" borderId="0" xfId="0" applyFont="1" applyBorder="1" applyAlignment="1">
      <alignment wrapText="1"/>
    </xf>
    <xf numFmtId="0" fontId="2" fillId="0" borderId="0" xfId="0" applyFont="1" applyBorder="1" applyAlignment="1">
      <alignment horizontal="left" wrapText="1"/>
    </xf>
    <xf numFmtId="0" fontId="2" fillId="0" borderId="0" xfId="0" applyFont="1" applyAlignment="1">
      <alignment horizontal="left"/>
    </xf>
    <xf numFmtId="0" fontId="2" fillId="0" borderId="0" xfId="0" applyFont="1" applyAlignment="1"/>
    <xf numFmtId="0" fontId="2" fillId="0" borderId="45"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justify"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1" xfId="0" applyFont="1" applyFill="1" applyBorder="1" applyAlignment="1">
      <alignment horizontal="center" vertical="center"/>
    </xf>
    <xf numFmtId="0" fontId="2" fillId="0" borderId="19" xfId="0" applyFont="1" applyBorder="1" applyAlignment="1">
      <alignment horizontal="center" vertical="center"/>
    </xf>
    <xf numFmtId="0" fontId="2" fillId="0" borderId="8" xfId="0" applyFont="1" applyBorder="1" applyAlignment="1">
      <alignment vertical="center" wrapText="1"/>
    </xf>
    <xf numFmtId="3" fontId="2" fillId="0" borderId="8" xfId="0" applyNumberFormat="1" applyFont="1" applyBorder="1" applyAlignment="1">
      <alignment horizontal="right" vertical="center"/>
    </xf>
    <xf numFmtId="0" fontId="2" fillId="0" borderId="17" xfId="0" applyFont="1" applyBorder="1" applyAlignment="1">
      <alignment horizontal="center" vertical="center"/>
    </xf>
    <xf numFmtId="0" fontId="2" fillId="0" borderId="0" xfId="0" applyFont="1" applyAlignment="1">
      <alignment vertical="center" wrapText="1"/>
    </xf>
    <xf numFmtId="3" fontId="2" fillId="0" borderId="3" xfId="0" applyNumberFormat="1" applyFont="1" applyBorder="1" applyAlignment="1">
      <alignment horizontal="right" vertical="center"/>
    </xf>
    <xf numFmtId="0" fontId="2" fillId="0" borderId="8" xfId="0" applyFont="1" applyBorder="1" applyAlignment="1">
      <alignment horizontal="center" vertical="center"/>
    </xf>
    <xf numFmtId="0" fontId="2" fillId="0" borderId="4" xfId="0" applyFont="1" applyBorder="1" applyAlignment="1">
      <alignment vertical="center" wrapText="1"/>
    </xf>
    <xf numFmtId="3" fontId="2" fillId="0" borderId="8" xfId="0" applyNumberFormat="1" applyFont="1" applyBorder="1"/>
    <xf numFmtId="3" fontId="2" fillId="0" borderId="8" xfId="0" applyNumberFormat="1" applyFont="1" applyBorder="1" applyAlignment="1">
      <alignment horizontal="right"/>
    </xf>
    <xf numFmtId="3" fontId="2" fillId="0" borderId="3" xfId="0" applyNumberFormat="1" applyFont="1" applyBorder="1" applyAlignment="1">
      <alignment horizontal="right"/>
    </xf>
    <xf numFmtId="0" fontId="2" fillId="0" borderId="45" xfId="0" applyFont="1" applyBorder="1" applyAlignment="1">
      <alignment horizontal="left" vertical="top"/>
    </xf>
    <xf numFmtId="0" fontId="2" fillId="0" borderId="4" xfId="0" applyFont="1" applyBorder="1" applyAlignment="1">
      <alignment horizontal="left" vertical="top"/>
    </xf>
    <xf numFmtId="3" fontId="44" fillId="0" borderId="3" xfId="5" applyNumberFormat="1" applyFont="1" applyBorder="1" applyAlignment="1">
      <alignment horizontal="right" vertical="center"/>
    </xf>
    <xf numFmtId="2" fontId="44" fillId="0" borderId="3" xfId="5" applyNumberFormat="1" applyFont="1" applyBorder="1" applyAlignment="1">
      <alignment horizontal="right" vertical="center"/>
    </xf>
  </cellXfs>
  <cellStyles count="9">
    <cellStyle name="Normalny" xfId="0" builtinId="0"/>
    <cellStyle name="Normalny 2" xfId="1"/>
    <cellStyle name="Normalny 3" xfId="6"/>
    <cellStyle name="Normalny_Arkusz1" xfId="2"/>
    <cellStyle name="Normalny_Efektywnosc_zatrudnieniowa_GWP_Tabela do Sprawozdania" xfId="3"/>
    <cellStyle name="Normalny_Projekty ponadnardowoe i innowacyjne_monitoring" xfId="4"/>
    <cellStyle name="Normalny_załącznik_wskaźniki1708" xfId="5"/>
    <cellStyle name="Procentowy 2" xfId="7"/>
    <cellStyle name="Procentowy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M363"/>
  <sheetViews>
    <sheetView tabSelected="1" view="pageBreakPreview" zoomScale="80" zoomScaleNormal="100" zoomScaleSheetLayoutView="80" workbookViewId="0">
      <selection activeCell="C359" sqref="C359:J359"/>
    </sheetView>
  </sheetViews>
  <sheetFormatPr defaultRowHeight="12.75" outlineLevelRow="1"/>
  <cols>
    <col min="1" max="1" width="5.42578125" style="670" customWidth="1"/>
    <col min="2" max="2" width="66.140625" style="670" customWidth="1"/>
    <col min="3" max="3" width="15.85546875" style="670" customWidth="1"/>
    <col min="4" max="4" width="12.7109375" style="13" customWidth="1"/>
    <col min="5" max="6" width="12.7109375" style="670" customWidth="1"/>
    <col min="7" max="7" width="12.7109375" style="13" customWidth="1"/>
    <col min="8" max="10" width="12.7109375" style="670" customWidth="1"/>
    <col min="11" max="11" width="10.140625" style="670" customWidth="1"/>
    <col min="12" max="12" width="9.7109375" style="670" bestFit="1" customWidth="1"/>
    <col min="13" max="13" width="62.7109375" style="670" customWidth="1"/>
    <col min="14" max="16384" width="9.140625" style="670"/>
  </cols>
  <sheetData>
    <row r="1" spans="1:13" ht="18" customHeight="1">
      <c r="A1" s="441" t="s">
        <v>546</v>
      </c>
      <c r="B1" s="441"/>
      <c r="C1" s="441"/>
      <c r="D1" s="441"/>
      <c r="E1" s="441"/>
      <c r="F1" s="441"/>
      <c r="G1" s="441"/>
      <c r="H1" s="441"/>
      <c r="I1" s="441"/>
      <c r="J1" s="441"/>
    </row>
    <row r="2" spans="1:13">
      <c r="E2" s="671"/>
      <c r="F2" s="671"/>
      <c r="G2" s="14"/>
    </row>
    <row r="3" spans="1:13" ht="14.25">
      <c r="A3" s="442" t="s">
        <v>245</v>
      </c>
      <c r="B3" s="443"/>
      <c r="C3" s="446" t="s">
        <v>413</v>
      </c>
      <c r="D3" s="672"/>
      <c r="E3" s="672"/>
      <c r="F3" s="672"/>
      <c r="G3" s="672"/>
      <c r="H3" s="672"/>
      <c r="I3" s="672"/>
      <c r="J3" s="672"/>
    </row>
    <row r="4" spans="1:13" ht="14.25">
      <c r="A4" s="346"/>
      <c r="B4" s="15"/>
      <c r="C4" s="673"/>
    </row>
    <row r="5" spans="1:13" ht="14.25">
      <c r="A5" s="444" t="s">
        <v>246</v>
      </c>
      <c r="B5" s="443"/>
      <c r="C5" s="446" t="s">
        <v>531</v>
      </c>
      <c r="D5" s="672"/>
      <c r="E5" s="672"/>
      <c r="F5" s="672"/>
      <c r="G5" s="672"/>
      <c r="H5" s="672"/>
      <c r="I5" s="672"/>
      <c r="J5" s="672"/>
    </row>
    <row r="7" spans="1:13" ht="12.75" customHeight="1">
      <c r="A7" s="448" t="s">
        <v>255</v>
      </c>
      <c r="B7" s="448"/>
      <c r="C7" s="448"/>
      <c r="D7" s="448"/>
      <c r="E7" s="448"/>
      <c r="F7" s="448"/>
      <c r="G7" s="448"/>
      <c r="H7" s="448"/>
      <c r="I7" s="448"/>
      <c r="J7" s="448"/>
    </row>
    <row r="8" spans="1:13">
      <c r="A8" s="449" t="s">
        <v>256</v>
      </c>
      <c r="B8" s="449"/>
      <c r="C8" s="449"/>
      <c r="D8" s="449"/>
      <c r="E8" s="449"/>
      <c r="F8" s="449"/>
      <c r="G8" s="449"/>
      <c r="H8" s="449"/>
      <c r="I8" s="449"/>
      <c r="J8" s="449"/>
    </row>
    <row r="9" spans="1:13" ht="12.75" customHeight="1">
      <c r="A9" s="416" t="s">
        <v>242</v>
      </c>
      <c r="B9" s="416"/>
      <c r="C9" s="416"/>
      <c r="D9" s="416"/>
      <c r="E9" s="416"/>
      <c r="F9" s="416"/>
      <c r="G9" s="416"/>
      <c r="H9" s="416"/>
      <c r="I9" s="416"/>
      <c r="J9" s="416"/>
    </row>
    <row r="10" spans="1:13">
      <c r="A10" s="418"/>
      <c r="B10" s="416"/>
      <c r="C10" s="416"/>
      <c r="D10" s="416"/>
      <c r="E10" s="416"/>
      <c r="F10" s="416"/>
      <c r="G10" s="416"/>
      <c r="H10" s="416"/>
      <c r="I10" s="416"/>
      <c r="J10" s="347"/>
    </row>
    <row r="11" spans="1:13" s="674" customFormat="1" ht="16.5" customHeight="1">
      <c r="A11" s="447" t="s">
        <v>358</v>
      </c>
      <c r="B11" s="447"/>
      <c r="C11" s="447"/>
      <c r="D11" s="447"/>
      <c r="E11" s="447"/>
      <c r="F11" s="447"/>
      <c r="G11" s="447"/>
      <c r="H11" s="447"/>
      <c r="I11" s="447"/>
      <c r="J11" s="447"/>
      <c r="K11" s="16"/>
      <c r="L11" s="16"/>
      <c r="M11" s="16"/>
    </row>
    <row r="12" spans="1:13" s="675" customFormat="1" ht="43.5" customHeight="1">
      <c r="A12" s="417" t="s">
        <v>359</v>
      </c>
      <c r="B12" s="417"/>
      <c r="C12" s="417"/>
      <c r="D12" s="417"/>
      <c r="E12" s="417"/>
      <c r="F12" s="417"/>
      <c r="G12" s="417"/>
      <c r="H12" s="417"/>
      <c r="I12" s="417"/>
      <c r="J12" s="417"/>
    </row>
    <row r="13" spans="1:13" ht="56.25" customHeight="1">
      <c r="A13" s="445" t="s">
        <v>18</v>
      </c>
      <c r="B13" s="445"/>
      <c r="C13" s="445"/>
      <c r="D13" s="445"/>
      <c r="E13" s="445"/>
      <c r="F13" s="445"/>
      <c r="G13" s="445"/>
      <c r="H13" s="445"/>
      <c r="I13" s="445"/>
      <c r="J13" s="445"/>
    </row>
    <row r="14" spans="1:13" ht="33" customHeight="1">
      <c r="A14" s="676" t="s">
        <v>207</v>
      </c>
      <c r="B14" s="676"/>
      <c r="C14" s="676"/>
      <c r="D14" s="676"/>
      <c r="E14" s="676"/>
      <c r="F14" s="676"/>
      <c r="G14" s="676"/>
      <c r="H14" s="676"/>
      <c r="I14" s="676"/>
      <c r="J14" s="676"/>
    </row>
    <row r="15" spans="1:13">
      <c r="A15" s="348"/>
      <c r="B15" s="347"/>
      <c r="C15" s="347"/>
      <c r="D15" s="347"/>
      <c r="E15" s="347"/>
      <c r="F15" s="347"/>
      <c r="G15" s="347"/>
      <c r="H15" s="347"/>
      <c r="I15" s="347"/>
      <c r="J15" s="347"/>
    </row>
    <row r="16" spans="1:13" ht="15.75" customHeight="1">
      <c r="A16" s="419" t="s">
        <v>451</v>
      </c>
      <c r="B16" s="419"/>
      <c r="C16" s="419"/>
      <c r="D16" s="419"/>
      <c r="E16" s="419"/>
      <c r="F16" s="419"/>
      <c r="G16" s="419"/>
      <c r="H16" s="419"/>
      <c r="I16" s="419"/>
      <c r="J16" s="419"/>
    </row>
    <row r="17" spans="1:10" ht="18" hidden="1" customHeight="1">
      <c r="A17" s="425" t="s">
        <v>317</v>
      </c>
      <c r="B17" s="427" t="s">
        <v>250</v>
      </c>
      <c r="C17" s="429" t="s">
        <v>67</v>
      </c>
      <c r="D17" s="430"/>
      <c r="E17" s="433" t="s">
        <v>57</v>
      </c>
      <c r="F17" s="434"/>
      <c r="G17" s="434"/>
      <c r="H17" s="434"/>
      <c r="I17" s="434"/>
      <c r="J17" s="435"/>
    </row>
    <row r="18" spans="1:10" ht="28.5" hidden="1" customHeight="1">
      <c r="A18" s="426"/>
      <c r="B18" s="428"/>
      <c r="C18" s="431"/>
      <c r="D18" s="432"/>
      <c r="E18" s="436" t="s">
        <v>251</v>
      </c>
      <c r="F18" s="436"/>
      <c r="G18" s="420" t="s">
        <v>252</v>
      </c>
      <c r="H18" s="437"/>
      <c r="I18" s="420" t="s">
        <v>247</v>
      </c>
      <c r="J18" s="421"/>
    </row>
    <row r="19" spans="1:10" ht="15" hidden="1" thickBot="1">
      <c r="A19" s="18">
        <v>1</v>
      </c>
      <c r="B19" s="19">
        <v>2</v>
      </c>
      <c r="C19" s="422">
        <v>3</v>
      </c>
      <c r="D19" s="423"/>
      <c r="E19" s="422">
        <v>4</v>
      </c>
      <c r="F19" s="423"/>
      <c r="G19" s="422">
        <v>5</v>
      </c>
      <c r="H19" s="423"/>
      <c r="I19" s="422">
        <v>6</v>
      </c>
      <c r="J19" s="424"/>
    </row>
    <row r="20" spans="1:10" ht="15" hidden="1" customHeight="1">
      <c r="A20" s="411" t="s">
        <v>271</v>
      </c>
      <c r="B20" s="412"/>
      <c r="C20" s="412"/>
      <c r="D20" s="412"/>
      <c r="E20" s="412"/>
      <c r="F20" s="412"/>
      <c r="G20" s="412"/>
      <c r="H20" s="412"/>
      <c r="I20" s="412"/>
      <c r="J20" s="413"/>
    </row>
    <row r="21" spans="1:10" ht="15" hidden="1" customHeight="1" outlineLevel="1">
      <c r="A21" s="450" t="s">
        <v>83</v>
      </c>
      <c r="B21" s="451"/>
      <c r="C21" s="451"/>
      <c r="D21" s="451"/>
      <c r="E21" s="451"/>
      <c r="F21" s="451"/>
      <c r="G21" s="451"/>
      <c r="H21" s="451"/>
      <c r="I21" s="451"/>
      <c r="J21" s="452"/>
    </row>
    <row r="22" spans="1:10" ht="25.5" hidden="1" outlineLevel="1">
      <c r="A22" s="677">
        <v>1</v>
      </c>
      <c r="B22" s="678" t="s">
        <v>97</v>
      </c>
      <c r="C22" s="679"/>
      <c r="D22" s="680"/>
      <c r="E22" s="679"/>
      <c r="F22" s="680"/>
      <c r="G22" s="679"/>
      <c r="H22" s="680"/>
      <c r="I22" s="357"/>
      <c r="J22" s="410"/>
    </row>
    <row r="23" spans="1:10" ht="28.5" hidden="1" customHeight="1" outlineLevel="1">
      <c r="A23" s="677">
        <v>2</v>
      </c>
      <c r="B23" s="681" t="s">
        <v>98</v>
      </c>
      <c r="C23" s="679"/>
      <c r="D23" s="680"/>
      <c r="E23" s="357" t="s">
        <v>241</v>
      </c>
      <c r="F23" s="358"/>
      <c r="G23" s="357" t="s">
        <v>241</v>
      </c>
      <c r="H23" s="358"/>
      <c r="I23" s="357"/>
      <c r="J23" s="410"/>
    </row>
    <row r="24" spans="1:10" ht="24" hidden="1" customHeight="1" outlineLevel="1">
      <c r="A24" s="677">
        <v>3</v>
      </c>
      <c r="B24" s="681" t="s">
        <v>201</v>
      </c>
      <c r="C24" s="682"/>
      <c r="D24" s="683"/>
      <c r="E24" s="357" t="s">
        <v>241</v>
      </c>
      <c r="F24" s="358"/>
      <c r="G24" s="357" t="s">
        <v>241</v>
      </c>
      <c r="H24" s="358"/>
      <c r="I24" s="414"/>
      <c r="J24" s="415"/>
    </row>
    <row r="25" spans="1:10" ht="15" hidden="1" customHeight="1" outlineLevel="1">
      <c r="A25" s="450" t="s">
        <v>99</v>
      </c>
      <c r="B25" s="451"/>
      <c r="C25" s="451"/>
      <c r="D25" s="451"/>
      <c r="E25" s="451"/>
      <c r="F25" s="451"/>
      <c r="G25" s="451"/>
      <c r="H25" s="451"/>
      <c r="I25" s="451"/>
      <c r="J25" s="452"/>
    </row>
    <row r="26" spans="1:10" ht="27" hidden="1" customHeight="1" outlineLevel="1">
      <c r="A26" s="677">
        <v>1</v>
      </c>
      <c r="B26" s="684" t="s">
        <v>44</v>
      </c>
      <c r="C26" s="679"/>
      <c r="D26" s="680"/>
      <c r="E26" s="679"/>
      <c r="F26" s="680"/>
      <c r="G26" s="679"/>
      <c r="H26" s="680"/>
      <c r="I26" s="357"/>
      <c r="J26" s="410"/>
    </row>
    <row r="27" spans="1:10" ht="17.25" hidden="1" customHeight="1" outlineLevel="1">
      <c r="A27" s="450" t="s">
        <v>100</v>
      </c>
      <c r="B27" s="451"/>
      <c r="C27" s="451"/>
      <c r="D27" s="451"/>
      <c r="E27" s="451"/>
      <c r="F27" s="451"/>
      <c r="G27" s="451"/>
      <c r="H27" s="451"/>
      <c r="I27" s="451"/>
      <c r="J27" s="452"/>
    </row>
    <row r="28" spans="1:10" ht="25.5" hidden="1" customHeight="1" outlineLevel="1">
      <c r="A28" s="677">
        <v>1</v>
      </c>
      <c r="B28" s="684" t="s">
        <v>101</v>
      </c>
      <c r="C28" s="362"/>
      <c r="D28" s="363"/>
      <c r="E28" s="357" t="s">
        <v>241</v>
      </c>
      <c r="F28" s="358"/>
      <c r="G28" s="357" t="s">
        <v>241</v>
      </c>
      <c r="H28" s="358"/>
      <c r="I28" s="357"/>
      <c r="J28" s="410"/>
    </row>
    <row r="29" spans="1:10" ht="25.5" hidden="1" customHeight="1" outlineLevel="1">
      <c r="A29" s="677">
        <v>2</v>
      </c>
      <c r="B29" s="684" t="s">
        <v>102</v>
      </c>
      <c r="C29" s="362"/>
      <c r="D29" s="363"/>
      <c r="E29" s="362"/>
      <c r="F29" s="363"/>
      <c r="G29" s="679"/>
      <c r="H29" s="680"/>
      <c r="I29" s="357"/>
      <c r="J29" s="410"/>
    </row>
    <row r="30" spans="1:10" ht="30" hidden="1" customHeight="1" outlineLevel="1">
      <c r="A30" s="677">
        <v>3</v>
      </c>
      <c r="B30" s="684" t="s">
        <v>103</v>
      </c>
      <c r="C30" s="362"/>
      <c r="D30" s="363"/>
      <c r="E30" s="357" t="s">
        <v>241</v>
      </c>
      <c r="F30" s="358"/>
      <c r="G30" s="357" t="s">
        <v>241</v>
      </c>
      <c r="H30" s="358"/>
      <c r="I30" s="357"/>
      <c r="J30" s="410"/>
    </row>
    <row r="31" spans="1:10" ht="25.5" hidden="1" outlineLevel="1">
      <c r="A31" s="677">
        <v>4</v>
      </c>
      <c r="B31" s="681" t="s">
        <v>202</v>
      </c>
      <c r="C31" s="372"/>
      <c r="D31" s="398"/>
      <c r="E31" s="357" t="s">
        <v>241</v>
      </c>
      <c r="F31" s="358"/>
      <c r="G31" s="357" t="s">
        <v>241</v>
      </c>
      <c r="H31" s="358"/>
      <c r="I31" s="414"/>
      <c r="J31" s="415"/>
    </row>
    <row r="32" spans="1:10" s="688" customFormat="1" ht="14.25" hidden="1" outlineLevel="1">
      <c r="A32" s="685" t="s">
        <v>70</v>
      </c>
      <c r="B32" s="20" t="s">
        <v>17</v>
      </c>
      <c r="C32" s="472"/>
      <c r="D32" s="473"/>
      <c r="E32" s="472"/>
      <c r="F32" s="473"/>
      <c r="G32" s="686"/>
      <c r="H32" s="687"/>
      <c r="I32" s="380"/>
      <c r="J32" s="381"/>
    </row>
    <row r="33" spans="1:10" ht="15" hidden="1" customHeight="1" collapsed="1">
      <c r="A33" s="479" t="s">
        <v>275</v>
      </c>
      <c r="B33" s="480"/>
      <c r="C33" s="480"/>
      <c r="D33" s="480"/>
      <c r="E33" s="480"/>
      <c r="F33" s="480"/>
      <c r="G33" s="480"/>
      <c r="H33" s="480"/>
      <c r="I33" s="480"/>
      <c r="J33" s="481"/>
    </row>
    <row r="34" spans="1:10" ht="15" hidden="1" customHeight="1" outlineLevel="1">
      <c r="A34" s="450" t="s">
        <v>83</v>
      </c>
      <c r="B34" s="451"/>
      <c r="C34" s="451"/>
      <c r="D34" s="451"/>
      <c r="E34" s="451"/>
      <c r="F34" s="451"/>
      <c r="G34" s="451"/>
      <c r="H34" s="451"/>
      <c r="I34" s="451"/>
      <c r="J34" s="452"/>
    </row>
    <row r="35" spans="1:10" ht="51" hidden="1" outlineLevel="1">
      <c r="A35" s="689">
        <v>1</v>
      </c>
      <c r="B35" s="684" t="s">
        <v>341</v>
      </c>
      <c r="C35" s="679"/>
      <c r="D35" s="680"/>
      <c r="E35" s="679"/>
      <c r="F35" s="680"/>
      <c r="G35" s="679"/>
      <c r="H35" s="680"/>
      <c r="I35" s="679"/>
      <c r="J35" s="690"/>
    </row>
    <row r="36" spans="1:10" ht="38.25" hidden="1" outlineLevel="1">
      <c r="A36" s="689">
        <v>2</v>
      </c>
      <c r="B36" s="684" t="s">
        <v>342</v>
      </c>
      <c r="C36" s="679"/>
      <c r="D36" s="680"/>
      <c r="E36" s="679"/>
      <c r="F36" s="680"/>
      <c r="G36" s="679"/>
      <c r="H36" s="680"/>
      <c r="I36" s="679"/>
      <c r="J36" s="690"/>
    </row>
    <row r="37" spans="1:10" ht="38.25" hidden="1" outlineLevel="1">
      <c r="A37" s="677">
        <v>3</v>
      </c>
      <c r="B37" s="684" t="s">
        <v>104</v>
      </c>
      <c r="C37" s="682"/>
      <c r="D37" s="683"/>
      <c r="E37" s="357" t="s">
        <v>241</v>
      </c>
      <c r="F37" s="358"/>
      <c r="G37" s="357" t="s">
        <v>241</v>
      </c>
      <c r="H37" s="358"/>
      <c r="I37" s="682"/>
      <c r="J37" s="691"/>
    </row>
    <row r="38" spans="1:10" ht="15" hidden="1" customHeight="1" outlineLevel="1">
      <c r="A38" s="476" t="s">
        <v>99</v>
      </c>
      <c r="B38" s="477"/>
      <c r="C38" s="477"/>
      <c r="D38" s="477"/>
      <c r="E38" s="477"/>
      <c r="F38" s="477"/>
      <c r="G38" s="477"/>
      <c r="H38" s="477"/>
      <c r="I38" s="477"/>
      <c r="J38" s="478"/>
    </row>
    <row r="39" spans="1:10" ht="25.5" hidden="1" outlineLevel="1">
      <c r="A39" s="677">
        <v>1</v>
      </c>
      <c r="B39" s="684" t="s">
        <v>296</v>
      </c>
      <c r="C39" s="692"/>
      <c r="D39" s="692"/>
      <c r="E39" s="357" t="s">
        <v>241</v>
      </c>
      <c r="F39" s="358"/>
      <c r="G39" s="357" t="s">
        <v>241</v>
      </c>
      <c r="H39" s="358"/>
      <c r="I39" s="692"/>
      <c r="J39" s="693"/>
    </row>
    <row r="40" spans="1:10" ht="15" hidden="1" customHeight="1" outlineLevel="1">
      <c r="A40" s="366" t="s">
        <v>100</v>
      </c>
      <c r="B40" s="367"/>
      <c r="C40" s="367"/>
      <c r="D40" s="367"/>
      <c r="E40" s="367"/>
      <c r="F40" s="367"/>
      <c r="G40" s="367"/>
      <c r="H40" s="367"/>
      <c r="I40" s="367"/>
      <c r="J40" s="368"/>
    </row>
    <row r="41" spans="1:10" ht="54.75" hidden="1" customHeight="1" outlineLevel="1">
      <c r="A41" s="677">
        <v>1</v>
      </c>
      <c r="B41" s="684" t="s">
        <v>105</v>
      </c>
      <c r="C41" s="692"/>
      <c r="D41" s="692"/>
      <c r="E41" s="679"/>
      <c r="F41" s="680"/>
      <c r="G41" s="679"/>
      <c r="H41" s="680"/>
      <c r="I41" s="692"/>
      <c r="J41" s="693"/>
    </row>
    <row r="42" spans="1:10" ht="38.25" hidden="1" outlineLevel="1">
      <c r="A42" s="677">
        <v>2</v>
      </c>
      <c r="B42" s="684" t="s">
        <v>106</v>
      </c>
      <c r="C42" s="692"/>
      <c r="D42" s="692"/>
      <c r="E42" s="357" t="s">
        <v>241</v>
      </c>
      <c r="F42" s="358"/>
      <c r="G42" s="357" t="s">
        <v>241</v>
      </c>
      <c r="H42" s="358"/>
      <c r="I42" s="692"/>
      <c r="J42" s="693"/>
    </row>
    <row r="43" spans="1:10" ht="15" hidden="1" customHeight="1" outlineLevel="1">
      <c r="A43" s="366" t="s">
        <v>107</v>
      </c>
      <c r="B43" s="367"/>
      <c r="C43" s="367"/>
      <c r="D43" s="367"/>
      <c r="E43" s="367"/>
      <c r="F43" s="367"/>
      <c r="G43" s="367"/>
      <c r="H43" s="367"/>
      <c r="I43" s="367"/>
      <c r="J43" s="368"/>
    </row>
    <row r="44" spans="1:10" ht="25.5" hidden="1" outlineLevel="1">
      <c r="A44" s="677">
        <v>1</v>
      </c>
      <c r="B44" s="684" t="s">
        <v>108</v>
      </c>
      <c r="C44" s="679"/>
      <c r="D44" s="680"/>
      <c r="E44" s="357" t="s">
        <v>241</v>
      </c>
      <c r="F44" s="358"/>
      <c r="G44" s="357" t="s">
        <v>241</v>
      </c>
      <c r="H44" s="358"/>
      <c r="I44" s="679"/>
      <c r="J44" s="690"/>
    </row>
    <row r="45" spans="1:10" ht="15" hidden="1" customHeight="1" outlineLevel="1">
      <c r="A45" s="366" t="s">
        <v>109</v>
      </c>
      <c r="B45" s="367"/>
      <c r="C45" s="367"/>
      <c r="D45" s="367"/>
      <c r="E45" s="367"/>
      <c r="F45" s="367"/>
      <c r="G45" s="367"/>
      <c r="H45" s="367"/>
      <c r="I45" s="367"/>
      <c r="J45" s="368"/>
    </row>
    <row r="46" spans="1:10" ht="25.5" hidden="1" outlineLevel="1">
      <c r="A46" s="677">
        <v>1</v>
      </c>
      <c r="B46" s="684" t="s">
        <v>110</v>
      </c>
      <c r="C46" s="679"/>
      <c r="D46" s="680"/>
      <c r="E46" s="679"/>
      <c r="F46" s="680"/>
      <c r="G46" s="679"/>
      <c r="H46" s="680"/>
      <c r="I46" s="679"/>
      <c r="J46" s="690"/>
    </row>
    <row r="47" spans="1:10" ht="19.5" hidden="1" customHeight="1" outlineLevel="1">
      <c r="A47" s="694">
        <v>2</v>
      </c>
      <c r="B47" s="695" t="s">
        <v>111</v>
      </c>
      <c r="C47" s="679"/>
      <c r="D47" s="680"/>
      <c r="E47" s="679"/>
      <c r="F47" s="680"/>
      <c r="G47" s="679"/>
      <c r="H47" s="680"/>
      <c r="I47" s="679"/>
      <c r="J47" s="690"/>
    </row>
    <row r="48" spans="1:10" ht="18.75" hidden="1" customHeight="1" outlineLevel="1">
      <c r="A48" s="694"/>
      <c r="B48" s="696" t="s">
        <v>112</v>
      </c>
      <c r="C48" s="679"/>
      <c r="D48" s="680"/>
      <c r="E48" s="679"/>
      <c r="F48" s="680"/>
      <c r="G48" s="679"/>
      <c r="H48" s="680"/>
      <c r="I48" s="679"/>
      <c r="J48" s="690"/>
    </row>
    <row r="49" spans="1:10" ht="18.75" hidden="1" customHeight="1" outlineLevel="1">
      <c r="A49" s="694"/>
      <c r="B49" s="696" t="s">
        <v>113</v>
      </c>
      <c r="C49" s="679"/>
      <c r="D49" s="680"/>
      <c r="E49" s="679"/>
      <c r="F49" s="680"/>
      <c r="G49" s="679"/>
      <c r="H49" s="680"/>
      <c r="I49" s="679"/>
      <c r="J49" s="690"/>
    </row>
    <row r="50" spans="1:10" ht="18.75" hidden="1" customHeight="1" outlineLevel="1">
      <c r="A50" s="694"/>
      <c r="B50" s="696" t="s">
        <v>114</v>
      </c>
      <c r="C50" s="679"/>
      <c r="D50" s="680"/>
      <c r="E50" s="679"/>
      <c r="F50" s="680"/>
      <c r="G50" s="679"/>
      <c r="H50" s="680"/>
      <c r="I50" s="679"/>
      <c r="J50" s="690"/>
    </row>
    <row r="51" spans="1:10" ht="15" hidden="1" customHeight="1" outlineLevel="1">
      <c r="A51" s="366" t="s">
        <v>115</v>
      </c>
      <c r="B51" s="367"/>
      <c r="C51" s="367"/>
      <c r="D51" s="367"/>
      <c r="E51" s="367"/>
      <c r="F51" s="367"/>
      <c r="G51" s="367"/>
      <c r="H51" s="367"/>
      <c r="I51" s="367"/>
      <c r="J51" s="368"/>
    </row>
    <row r="52" spans="1:10" ht="38.25" hidden="1" outlineLevel="1">
      <c r="A52" s="677">
        <v>1</v>
      </c>
      <c r="B52" s="684" t="s">
        <v>116</v>
      </c>
      <c r="C52" s="679"/>
      <c r="D52" s="680"/>
      <c r="E52" s="357" t="s">
        <v>241</v>
      </c>
      <c r="F52" s="358"/>
      <c r="G52" s="357" t="s">
        <v>241</v>
      </c>
      <c r="H52" s="358"/>
      <c r="I52" s="679"/>
      <c r="J52" s="690"/>
    </row>
    <row r="53" spans="1:10" ht="25.5" hidden="1" outlineLevel="1">
      <c r="A53" s="677">
        <v>2</v>
      </c>
      <c r="B53" s="684" t="s">
        <v>117</v>
      </c>
      <c r="C53" s="679"/>
      <c r="D53" s="680"/>
      <c r="E53" s="357" t="s">
        <v>241</v>
      </c>
      <c r="F53" s="358"/>
      <c r="G53" s="357" t="s">
        <v>241</v>
      </c>
      <c r="H53" s="358"/>
      <c r="I53" s="679"/>
      <c r="J53" s="690"/>
    </row>
    <row r="54" spans="1:10" s="688" customFormat="1" ht="15.75" hidden="1" customHeight="1" outlineLevel="1">
      <c r="A54" s="685" t="s">
        <v>70</v>
      </c>
      <c r="B54" s="20" t="s">
        <v>17</v>
      </c>
      <c r="C54" s="403"/>
      <c r="D54" s="404"/>
      <c r="E54" s="403"/>
      <c r="F54" s="404"/>
      <c r="G54" s="403"/>
      <c r="H54" s="404"/>
      <c r="I54" s="380"/>
      <c r="J54" s="381"/>
    </row>
    <row r="55" spans="1:10" ht="15" hidden="1" customHeight="1" collapsed="1">
      <c r="A55" s="407" t="s">
        <v>278</v>
      </c>
      <c r="B55" s="408"/>
      <c r="C55" s="408"/>
      <c r="D55" s="408"/>
      <c r="E55" s="408"/>
      <c r="F55" s="408"/>
      <c r="G55" s="408"/>
      <c r="H55" s="408"/>
      <c r="I55" s="408"/>
      <c r="J55" s="409"/>
    </row>
    <row r="56" spans="1:10" ht="15" hidden="1" customHeight="1" outlineLevel="1">
      <c r="A56" s="366" t="s">
        <v>83</v>
      </c>
      <c r="B56" s="367"/>
      <c r="C56" s="367"/>
      <c r="D56" s="367"/>
      <c r="E56" s="367"/>
      <c r="F56" s="367"/>
      <c r="G56" s="367"/>
      <c r="H56" s="367"/>
      <c r="I56" s="367"/>
      <c r="J56" s="368"/>
    </row>
    <row r="57" spans="1:10" ht="38.25" hidden="1" outlineLevel="1">
      <c r="A57" s="677">
        <v>1</v>
      </c>
      <c r="B57" s="684" t="s">
        <v>343</v>
      </c>
      <c r="C57" s="362"/>
      <c r="D57" s="363"/>
      <c r="E57" s="357" t="s">
        <v>241</v>
      </c>
      <c r="F57" s="358"/>
      <c r="G57" s="357" t="s">
        <v>241</v>
      </c>
      <c r="H57" s="358"/>
      <c r="I57" s="679"/>
      <c r="J57" s="690"/>
    </row>
    <row r="58" spans="1:10" ht="25.5" hidden="1" outlineLevel="1">
      <c r="A58" s="677">
        <v>2</v>
      </c>
      <c r="B58" s="684" t="s">
        <v>118</v>
      </c>
      <c r="C58" s="362"/>
      <c r="D58" s="363"/>
      <c r="E58" s="357" t="s">
        <v>241</v>
      </c>
      <c r="F58" s="358"/>
      <c r="G58" s="357" t="s">
        <v>241</v>
      </c>
      <c r="H58" s="358"/>
      <c r="I58" s="679"/>
      <c r="J58" s="690"/>
    </row>
    <row r="59" spans="1:10" ht="28.5" hidden="1" customHeight="1" outlineLevel="1">
      <c r="A59" s="677">
        <v>3</v>
      </c>
      <c r="B59" s="684" t="s">
        <v>41</v>
      </c>
      <c r="C59" s="362"/>
      <c r="D59" s="363"/>
      <c r="E59" s="357" t="s">
        <v>241</v>
      </c>
      <c r="F59" s="358"/>
      <c r="G59" s="357" t="s">
        <v>241</v>
      </c>
      <c r="H59" s="358"/>
      <c r="I59" s="679"/>
      <c r="J59" s="690"/>
    </row>
    <row r="60" spans="1:10" ht="15" hidden="1" customHeight="1" outlineLevel="1">
      <c r="A60" s="366" t="s">
        <v>99</v>
      </c>
      <c r="B60" s="367"/>
      <c r="C60" s="367"/>
      <c r="D60" s="367"/>
      <c r="E60" s="367"/>
      <c r="F60" s="367"/>
      <c r="G60" s="367"/>
      <c r="H60" s="367"/>
      <c r="I60" s="367"/>
      <c r="J60" s="368"/>
    </row>
    <row r="61" spans="1:10" ht="55.5" hidden="1" customHeight="1" outlineLevel="1">
      <c r="A61" s="677">
        <v>1</v>
      </c>
      <c r="B61" s="684" t="s">
        <v>119</v>
      </c>
      <c r="C61" s="362"/>
      <c r="D61" s="363"/>
      <c r="E61" s="357" t="s">
        <v>241</v>
      </c>
      <c r="F61" s="358"/>
      <c r="G61" s="357" t="s">
        <v>241</v>
      </c>
      <c r="H61" s="358"/>
      <c r="I61" s="679"/>
      <c r="J61" s="690"/>
    </row>
    <row r="62" spans="1:10" ht="38.25" hidden="1" outlineLevel="1">
      <c r="A62" s="677">
        <v>2</v>
      </c>
      <c r="B62" s="684" t="s">
        <v>120</v>
      </c>
      <c r="C62" s="362"/>
      <c r="D62" s="363"/>
      <c r="E62" s="357" t="s">
        <v>241</v>
      </c>
      <c r="F62" s="358"/>
      <c r="G62" s="357" t="s">
        <v>241</v>
      </c>
      <c r="H62" s="358"/>
      <c r="I62" s="679"/>
      <c r="J62" s="690"/>
    </row>
    <row r="63" spans="1:10" ht="30.75" hidden="1" customHeight="1" outlineLevel="1">
      <c r="A63" s="697">
        <v>3</v>
      </c>
      <c r="B63" s="684" t="s">
        <v>42</v>
      </c>
      <c r="C63" s="362"/>
      <c r="D63" s="363"/>
      <c r="E63" s="357" t="s">
        <v>241</v>
      </c>
      <c r="F63" s="358"/>
      <c r="G63" s="357" t="s">
        <v>241</v>
      </c>
      <c r="H63" s="358"/>
      <c r="I63" s="679"/>
      <c r="J63" s="690"/>
    </row>
    <row r="64" spans="1:10" ht="15" hidden="1" customHeight="1" outlineLevel="1">
      <c r="A64" s="399" t="s">
        <v>100</v>
      </c>
      <c r="B64" s="400"/>
      <c r="C64" s="400"/>
      <c r="D64" s="400"/>
      <c r="E64" s="400"/>
      <c r="F64" s="400"/>
      <c r="G64" s="400"/>
      <c r="H64" s="400"/>
      <c r="I64" s="400"/>
      <c r="J64" s="401"/>
    </row>
    <row r="65" spans="1:10" ht="67.5" hidden="1" customHeight="1" outlineLevel="1">
      <c r="A65" s="677">
        <v>1</v>
      </c>
      <c r="B65" s="695" t="s">
        <v>121</v>
      </c>
      <c r="C65" s="361"/>
      <c r="D65" s="361"/>
      <c r="E65" s="357" t="s">
        <v>241</v>
      </c>
      <c r="F65" s="358"/>
      <c r="G65" s="357" t="s">
        <v>241</v>
      </c>
      <c r="H65" s="358"/>
      <c r="I65" s="692"/>
      <c r="J65" s="693"/>
    </row>
    <row r="66" spans="1:10" ht="54.75" hidden="1" customHeight="1" outlineLevel="1">
      <c r="A66" s="677">
        <v>2</v>
      </c>
      <c r="B66" s="695" t="s">
        <v>123</v>
      </c>
      <c r="C66" s="361"/>
      <c r="D66" s="361"/>
      <c r="E66" s="362"/>
      <c r="F66" s="363"/>
      <c r="G66" s="679"/>
      <c r="H66" s="680"/>
      <c r="I66" s="692"/>
      <c r="J66" s="693"/>
    </row>
    <row r="67" spans="1:10" ht="12.75" hidden="1" customHeight="1" outlineLevel="1">
      <c r="A67" s="366" t="s">
        <v>107</v>
      </c>
      <c r="B67" s="367"/>
      <c r="C67" s="367"/>
      <c r="D67" s="367"/>
      <c r="E67" s="367"/>
      <c r="F67" s="367"/>
      <c r="G67" s="367"/>
      <c r="H67" s="367"/>
      <c r="I67" s="367"/>
      <c r="J67" s="368"/>
    </row>
    <row r="68" spans="1:10" ht="52.5" hidden="1" customHeight="1" outlineLevel="1">
      <c r="A68" s="677">
        <v>1</v>
      </c>
      <c r="B68" s="684" t="s">
        <v>124</v>
      </c>
      <c r="C68" s="361"/>
      <c r="D68" s="361"/>
      <c r="E68" s="357" t="s">
        <v>241</v>
      </c>
      <c r="F68" s="358"/>
      <c r="G68" s="357" t="s">
        <v>241</v>
      </c>
      <c r="H68" s="358"/>
      <c r="I68" s="692"/>
      <c r="J68" s="693"/>
    </row>
    <row r="69" spans="1:10" s="688" customFormat="1" ht="16.5" hidden="1" customHeight="1" outlineLevel="1">
      <c r="A69" s="685" t="s">
        <v>70</v>
      </c>
      <c r="B69" s="20" t="s">
        <v>17</v>
      </c>
      <c r="C69" s="402"/>
      <c r="D69" s="402"/>
      <c r="E69" s="383"/>
      <c r="F69" s="384"/>
      <c r="G69" s="403"/>
      <c r="H69" s="404"/>
      <c r="I69" s="405"/>
      <c r="J69" s="406"/>
    </row>
    <row r="70" spans="1:10" ht="17.25" hidden="1" customHeight="1" collapsed="1">
      <c r="A70" s="385" t="s">
        <v>279</v>
      </c>
      <c r="B70" s="386"/>
      <c r="C70" s="386"/>
      <c r="D70" s="386"/>
      <c r="E70" s="386"/>
      <c r="F70" s="386"/>
      <c r="G70" s="386"/>
      <c r="H70" s="386"/>
      <c r="I70" s="386"/>
      <c r="J70" s="387"/>
    </row>
    <row r="71" spans="1:10" ht="15" hidden="1" customHeight="1" outlineLevel="1">
      <c r="A71" s="366" t="s">
        <v>83</v>
      </c>
      <c r="B71" s="367"/>
      <c r="C71" s="367"/>
      <c r="D71" s="367"/>
      <c r="E71" s="367"/>
      <c r="F71" s="367"/>
      <c r="G71" s="367"/>
      <c r="H71" s="367"/>
      <c r="I71" s="367"/>
      <c r="J71" s="368"/>
    </row>
    <row r="72" spans="1:10" ht="25.5" hidden="1" outlineLevel="1">
      <c r="A72" s="677">
        <v>1</v>
      </c>
      <c r="B72" s="684" t="s">
        <v>125</v>
      </c>
      <c r="C72" s="361"/>
      <c r="D72" s="361"/>
      <c r="E72" s="372"/>
      <c r="F72" s="398"/>
      <c r="G72" s="372"/>
      <c r="H72" s="398"/>
      <c r="I72" s="692"/>
      <c r="J72" s="693"/>
    </row>
    <row r="73" spans="1:10" ht="25.5" hidden="1" outlineLevel="1">
      <c r="A73" s="677">
        <v>2</v>
      </c>
      <c r="B73" s="684" t="s">
        <v>126</v>
      </c>
      <c r="C73" s="361"/>
      <c r="D73" s="361"/>
      <c r="E73" s="372"/>
      <c r="F73" s="398"/>
      <c r="G73" s="372"/>
      <c r="H73" s="398"/>
      <c r="I73" s="692"/>
      <c r="J73" s="693"/>
    </row>
    <row r="74" spans="1:10" ht="17.25" hidden="1" customHeight="1" outlineLevel="1">
      <c r="A74" s="366" t="s">
        <v>99</v>
      </c>
      <c r="B74" s="367"/>
      <c r="C74" s="367"/>
      <c r="D74" s="367"/>
      <c r="E74" s="367"/>
      <c r="F74" s="367"/>
      <c r="G74" s="367"/>
      <c r="H74" s="367"/>
      <c r="I74" s="367"/>
      <c r="J74" s="368"/>
    </row>
    <row r="75" spans="1:10" ht="38.25" hidden="1" outlineLevel="1">
      <c r="A75" s="694">
        <v>1</v>
      </c>
      <c r="B75" s="684" t="s">
        <v>127</v>
      </c>
      <c r="C75" s="361"/>
      <c r="D75" s="361"/>
      <c r="E75" s="357" t="s">
        <v>241</v>
      </c>
      <c r="F75" s="358"/>
      <c r="G75" s="357" t="s">
        <v>241</v>
      </c>
      <c r="H75" s="358"/>
      <c r="I75" s="692"/>
      <c r="J75" s="693"/>
    </row>
    <row r="76" spans="1:10" ht="20.25" hidden="1" customHeight="1" outlineLevel="1">
      <c r="A76" s="694"/>
      <c r="B76" s="696" t="s">
        <v>128</v>
      </c>
      <c r="C76" s="361"/>
      <c r="D76" s="361"/>
      <c r="E76" s="357" t="s">
        <v>241</v>
      </c>
      <c r="F76" s="358"/>
      <c r="G76" s="357" t="s">
        <v>241</v>
      </c>
      <c r="H76" s="358"/>
      <c r="I76" s="692"/>
      <c r="J76" s="693"/>
    </row>
    <row r="77" spans="1:10" ht="20.25" hidden="1" customHeight="1" outlineLevel="1">
      <c r="A77" s="694"/>
      <c r="B77" s="696" t="s">
        <v>129</v>
      </c>
      <c r="C77" s="361"/>
      <c r="D77" s="361"/>
      <c r="E77" s="357" t="s">
        <v>241</v>
      </c>
      <c r="F77" s="358"/>
      <c r="G77" s="357" t="s">
        <v>241</v>
      </c>
      <c r="H77" s="358"/>
      <c r="I77" s="692"/>
      <c r="J77" s="693"/>
    </row>
    <row r="78" spans="1:10" ht="25.5" hidden="1" outlineLevel="1">
      <c r="A78" s="677">
        <v>2</v>
      </c>
      <c r="B78" s="684" t="s">
        <v>297</v>
      </c>
      <c r="C78" s="361"/>
      <c r="D78" s="361"/>
      <c r="E78" s="357" t="s">
        <v>241</v>
      </c>
      <c r="F78" s="358"/>
      <c r="G78" s="357" t="s">
        <v>241</v>
      </c>
      <c r="H78" s="358"/>
      <c r="I78" s="692"/>
      <c r="J78" s="693"/>
    </row>
    <row r="79" spans="1:10" ht="15" hidden="1" customHeight="1" outlineLevel="1">
      <c r="A79" s="369" t="s">
        <v>100</v>
      </c>
      <c r="B79" s="370"/>
      <c r="C79" s="370"/>
      <c r="D79" s="370"/>
      <c r="E79" s="370"/>
      <c r="F79" s="370"/>
      <c r="G79" s="370"/>
      <c r="H79" s="370"/>
      <c r="I79" s="370"/>
      <c r="J79" s="371"/>
    </row>
    <row r="80" spans="1:10" ht="38.25" hidden="1" outlineLevel="1">
      <c r="A80" s="677">
        <v>1</v>
      </c>
      <c r="B80" s="684" t="s">
        <v>130</v>
      </c>
      <c r="C80" s="361"/>
      <c r="D80" s="361"/>
      <c r="E80" s="362"/>
      <c r="F80" s="363"/>
      <c r="G80" s="362"/>
      <c r="H80" s="363"/>
      <c r="I80" s="692"/>
      <c r="J80" s="693"/>
    </row>
    <row r="81" spans="1:10" ht="15" hidden="1" customHeight="1" outlineLevel="1">
      <c r="A81" s="369" t="s">
        <v>107</v>
      </c>
      <c r="B81" s="370"/>
      <c r="C81" s="370"/>
      <c r="D81" s="370"/>
      <c r="E81" s="370"/>
      <c r="F81" s="370"/>
      <c r="G81" s="370"/>
      <c r="H81" s="370"/>
      <c r="I81" s="370"/>
      <c r="J81" s="371"/>
    </row>
    <row r="82" spans="1:10" ht="51" hidden="1" outlineLevel="1">
      <c r="A82" s="677">
        <v>1</v>
      </c>
      <c r="B82" s="684" t="s">
        <v>133</v>
      </c>
      <c r="C82" s="361"/>
      <c r="D82" s="361"/>
      <c r="E82" s="362"/>
      <c r="F82" s="363"/>
      <c r="G82" s="362"/>
      <c r="H82" s="363"/>
      <c r="I82" s="698"/>
      <c r="J82" s="699"/>
    </row>
    <row r="83" spans="1:10" s="688" customFormat="1" ht="18.75" hidden="1" customHeight="1" outlineLevel="1">
      <c r="A83" s="685" t="s">
        <v>70</v>
      </c>
      <c r="B83" s="20" t="s">
        <v>17</v>
      </c>
      <c r="C83" s="383"/>
      <c r="D83" s="384"/>
      <c r="E83" s="362"/>
      <c r="F83" s="363"/>
      <c r="G83" s="362"/>
      <c r="H83" s="363"/>
      <c r="I83" s="364"/>
      <c r="J83" s="365"/>
    </row>
    <row r="84" spans="1:10" ht="17.25" hidden="1" customHeight="1" collapsed="1">
      <c r="A84" s="385" t="s">
        <v>138</v>
      </c>
      <c r="B84" s="386"/>
      <c r="C84" s="386"/>
      <c r="D84" s="386"/>
      <c r="E84" s="386"/>
      <c r="F84" s="386"/>
      <c r="G84" s="386"/>
      <c r="H84" s="386"/>
      <c r="I84" s="386"/>
      <c r="J84" s="387"/>
    </row>
    <row r="85" spans="1:10" ht="15" hidden="1" customHeight="1" outlineLevel="1">
      <c r="A85" s="366" t="s">
        <v>83</v>
      </c>
      <c r="B85" s="367"/>
      <c r="C85" s="367"/>
      <c r="D85" s="367"/>
      <c r="E85" s="367"/>
      <c r="F85" s="367"/>
      <c r="G85" s="367"/>
      <c r="H85" s="367"/>
      <c r="I85" s="367"/>
      <c r="J85" s="368"/>
    </row>
    <row r="86" spans="1:10" ht="14.25" hidden="1" outlineLevel="1">
      <c r="A86" s="677">
        <v>1</v>
      </c>
      <c r="B86" s="700" t="s">
        <v>170</v>
      </c>
      <c r="C86" s="361"/>
      <c r="D86" s="361"/>
      <c r="E86" s="357" t="s">
        <v>241</v>
      </c>
      <c r="F86" s="358"/>
      <c r="G86" s="357" t="s">
        <v>241</v>
      </c>
      <c r="H86" s="358"/>
      <c r="I86" s="692"/>
      <c r="J86" s="693"/>
    </row>
    <row r="87" spans="1:10" ht="25.5" hidden="1" outlineLevel="1">
      <c r="A87" s="677">
        <v>2</v>
      </c>
      <c r="B87" s="701" t="s">
        <v>171</v>
      </c>
      <c r="C87" s="361"/>
      <c r="D87" s="361"/>
      <c r="E87" s="357" t="s">
        <v>241</v>
      </c>
      <c r="F87" s="358"/>
      <c r="G87" s="357" t="s">
        <v>241</v>
      </c>
      <c r="H87" s="358"/>
      <c r="I87" s="692"/>
      <c r="J87" s="693"/>
    </row>
    <row r="88" spans="1:10" ht="17.25" hidden="1" customHeight="1" outlineLevel="1">
      <c r="A88" s="366" t="s">
        <v>99</v>
      </c>
      <c r="B88" s="367"/>
      <c r="C88" s="367"/>
      <c r="D88" s="367"/>
      <c r="E88" s="367"/>
      <c r="F88" s="367"/>
      <c r="G88" s="367"/>
      <c r="H88" s="367"/>
      <c r="I88" s="367"/>
      <c r="J88" s="368"/>
    </row>
    <row r="89" spans="1:10" ht="14.25" hidden="1" outlineLevel="1">
      <c r="A89" s="702">
        <v>1</v>
      </c>
      <c r="B89" s="703" t="s">
        <v>172</v>
      </c>
      <c r="C89" s="372"/>
      <c r="D89" s="373"/>
      <c r="E89" s="373"/>
      <c r="F89" s="373"/>
      <c r="G89" s="373"/>
      <c r="H89" s="373"/>
      <c r="I89" s="373"/>
      <c r="J89" s="374"/>
    </row>
    <row r="90" spans="1:10" ht="20.25" hidden="1" customHeight="1" outlineLevel="1">
      <c r="A90" s="704"/>
      <c r="B90" s="705" t="s">
        <v>173</v>
      </c>
      <c r="C90" s="361"/>
      <c r="D90" s="361"/>
      <c r="E90" s="357" t="s">
        <v>241</v>
      </c>
      <c r="F90" s="358"/>
      <c r="G90" s="357" t="s">
        <v>241</v>
      </c>
      <c r="H90" s="358"/>
      <c r="I90" s="692"/>
      <c r="J90" s="693"/>
    </row>
    <row r="91" spans="1:10" ht="20.25" hidden="1" customHeight="1" outlineLevel="1">
      <c r="A91" s="706"/>
      <c r="B91" s="705" t="s">
        <v>174</v>
      </c>
      <c r="C91" s="361"/>
      <c r="D91" s="361"/>
      <c r="E91" s="357" t="s">
        <v>241</v>
      </c>
      <c r="F91" s="358"/>
      <c r="G91" s="357" t="s">
        <v>241</v>
      </c>
      <c r="H91" s="358"/>
      <c r="I91" s="692"/>
      <c r="J91" s="693"/>
    </row>
    <row r="92" spans="1:10" ht="25.5" hidden="1" outlineLevel="1">
      <c r="A92" s="702">
        <v>2</v>
      </c>
      <c r="B92" s="703" t="s">
        <v>175</v>
      </c>
      <c r="C92" s="372"/>
      <c r="D92" s="373"/>
      <c r="E92" s="373"/>
      <c r="F92" s="373"/>
      <c r="G92" s="373"/>
      <c r="H92" s="373"/>
      <c r="I92" s="373"/>
      <c r="J92" s="374"/>
    </row>
    <row r="93" spans="1:10" ht="12" hidden="1" customHeight="1" outlineLevel="1">
      <c r="A93" s="704"/>
      <c r="B93" s="707" t="s">
        <v>176</v>
      </c>
      <c r="C93" s="361"/>
      <c r="D93" s="361"/>
      <c r="E93" s="357" t="s">
        <v>241</v>
      </c>
      <c r="F93" s="358"/>
      <c r="G93" s="357" t="s">
        <v>241</v>
      </c>
      <c r="H93" s="358"/>
      <c r="I93" s="692"/>
      <c r="J93" s="693"/>
    </row>
    <row r="94" spans="1:10" ht="12" hidden="1" customHeight="1" outlineLevel="1">
      <c r="A94" s="704"/>
      <c r="B94" s="708"/>
      <c r="C94" s="361"/>
      <c r="D94" s="361"/>
      <c r="E94" s="357" t="s">
        <v>241</v>
      </c>
      <c r="F94" s="358"/>
      <c r="G94" s="357" t="s">
        <v>241</v>
      </c>
      <c r="H94" s="358"/>
      <c r="I94" s="692"/>
      <c r="J94" s="693"/>
    </row>
    <row r="95" spans="1:10" ht="12" hidden="1" customHeight="1" outlineLevel="1">
      <c r="A95" s="704"/>
      <c r="B95" s="707" t="s">
        <v>177</v>
      </c>
      <c r="C95" s="361"/>
      <c r="D95" s="361"/>
      <c r="E95" s="357" t="s">
        <v>241</v>
      </c>
      <c r="F95" s="358"/>
      <c r="G95" s="357" t="s">
        <v>241</v>
      </c>
      <c r="H95" s="358"/>
      <c r="I95" s="692"/>
      <c r="J95" s="693"/>
    </row>
    <row r="96" spans="1:10" ht="12.75" hidden="1" customHeight="1" outlineLevel="1">
      <c r="A96" s="706"/>
      <c r="B96" s="708"/>
      <c r="C96" s="361"/>
      <c r="D96" s="361"/>
      <c r="E96" s="357" t="s">
        <v>241</v>
      </c>
      <c r="F96" s="358"/>
      <c r="G96" s="357" t="s">
        <v>241</v>
      </c>
      <c r="H96" s="358"/>
      <c r="I96" s="692"/>
      <c r="J96" s="693"/>
    </row>
    <row r="97" spans="1:10" ht="25.5" hidden="1" outlineLevel="1">
      <c r="A97" s="702">
        <v>3</v>
      </c>
      <c r="B97" s="703" t="s">
        <v>178</v>
      </c>
      <c r="C97" s="372"/>
      <c r="D97" s="373"/>
      <c r="E97" s="373"/>
      <c r="F97" s="373"/>
      <c r="G97" s="373"/>
      <c r="H97" s="373"/>
      <c r="I97" s="373"/>
      <c r="J97" s="374"/>
    </row>
    <row r="98" spans="1:10" ht="14.25" hidden="1" outlineLevel="1">
      <c r="A98" s="704"/>
      <c r="B98" s="709" t="s">
        <v>179</v>
      </c>
      <c r="C98" s="361"/>
      <c r="D98" s="361"/>
      <c r="E98" s="357" t="s">
        <v>241</v>
      </c>
      <c r="F98" s="358"/>
      <c r="G98" s="357" t="s">
        <v>241</v>
      </c>
      <c r="H98" s="358"/>
      <c r="I98" s="692"/>
      <c r="J98" s="693"/>
    </row>
    <row r="99" spans="1:10" ht="14.25" hidden="1" outlineLevel="1">
      <c r="A99" s="706"/>
      <c r="B99" s="709" t="s">
        <v>180</v>
      </c>
      <c r="C99" s="361"/>
      <c r="D99" s="361"/>
      <c r="E99" s="357" t="s">
        <v>241</v>
      </c>
      <c r="F99" s="358"/>
      <c r="G99" s="357" t="s">
        <v>241</v>
      </c>
      <c r="H99" s="358"/>
      <c r="I99" s="692"/>
      <c r="J99" s="693"/>
    </row>
    <row r="100" spans="1:10" ht="14.25" hidden="1" outlineLevel="1">
      <c r="A100" s="697">
        <v>4</v>
      </c>
      <c r="B100" s="710" t="s">
        <v>181</v>
      </c>
      <c r="C100" s="361"/>
      <c r="D100" s="361"/>
      <c r="E100" s="357" t="s">
        <v>241</v>
      </c>
      <c r="F100" s="358"/>
      <c r="G100" s="357" t="s">
        <v>241</v>
      </c>
      <c r="H100" s="358"/>
      <c r="I100" s="692"/>
      <c r="J100" s="693"/>
    </row>
    <row r="101" spans="1:10" ht="15" hidden="1" customHeight="1" outlineLevel="1">
      <c r="A101" s="369" t="s">
        <v>100</v>
      </c>
      <c r="B101" s="370"/>
      <c r="C101" s="370"/>
      <c r="D101" s="370"/>
      <c r="E101" s="370"/>
      <c r="F101" s="370"/>
      <c r="G101" s="370"/>
      <c r="H101" s="370"/>
      <c r="I101" s="370"/>
      <c r="J101" s="371"/>
    </row>
    <row r="102" spans="1:10" ht="25.5" hidden="1" outlineLevel="1">
      <c r="A102" s="677">
        <v>1</v>
      </c>
      <c r="B102" s="700" t="s">
        <v>182</v>
      </c>
      <c r="C102" s="361"/>
      <c r="D102" s="361"/>
      <c r="E102" s="357" t="s">
        <v>241</v>
      </c>
      <c r="F102" s="358"/>
      <c r="G102" s="357" t="s">
        <v>241</v>
      </c>
      <c r="H102" s="358"/>
      <c r="I102" s="692"/>
      <c r="J102" s="693"/>
    </row>
    <row r="103" spans="1:10" ht="25.5" hidden="1" customHeight="1" outlineLevel="1">
      <c r="A103" s="711">
        <v>2</v>
      </c>
      <c r="B103" s="700" t="s">
        <v>183</v>
      </c>
      <c r="C103" s="361"/>
      <c r="D103" s="361"/>
      <c r="E103" s="357" t="s">
        <v>241</v>
      </c>
      <c r="F103" s="358"/>
      <c r="G103" s="357" t="s">
        <v>241</v>
      </c>
      <c r="H103" s="358"/>
      <c r="I103" s="692"/>
      <c r="J103" s="693"/>
    </row>
    <row r="104" spans="1:10" ht="14.25" hidden="1" outlineLevel="1">
      <c r="A104" s="712"/>
      <c r="B104" s="713" t="s">
        <v>153</v>
      </c>
      <c r="C104" s="361"/>
      <c r="D104" s="361"/>
      <c r="E104" s="357" t="s">
        <v>241</v>
      </c>
      <c r="F104" s="358"/>
      <c r="G104" s="357" t="s">
        <v>241</v>
      </c>
      <c r="H104" s="358"/>
      <c r="I104" s="692"/>
      <c r="J104" s="693"/>
    </row>
    <row r="105" spans="1:10" ht="14.25" hidden="1" outlineLevel="1">
      <c r="A105" s="712"/>
      <c r="B105" s="714" t="s">
        <v>154</v>
      </c>
      <c r="C105" s="361"/>
      <c r="D105" s="361"/>
      <c r="E105" s="357" t="s">
        <v>241</v>
      </c>
      <c r="F105" s="358"/>
      <c r="G105" s="357" t="s">
        <v>241</v>
      </c>
      <c r="H105" s="358"/>
      <c r="I105" s="692"/>
      <c r="J105" s="693"/>
    </row>
    <row r="106" spans="1:10" ht="14.25" hidden="1" outlineLevel="1">
      <c r="A106" s="712"/>
      <c r="B106" s="714" t="s">
        <v>184</v>
      </c>
      <c r="C106" s="361"/>
      <c r="D106" s="361"/>
      <c r="E106" s="357" t="s">
        <v>241</v>
      </c>
      <c r="F106" s="358"/>
      <c r="G106" s="357" t="s">
        <v>241</v>
      </c>
      <c r="H106" s="358"/>
      <c r="I106" s="692"/>
      <c r="J106" s="693"/>
    </row>
    <row r="107" spans="1:10" ht="14.25" hidden="1" outlineLevel="1">
      <c r="A107" s="712"/>
      <c r="B107" s="713" t="s">
        <v>156</v>
      </c>
      <c r="C107" s="361"/>
      <c r="D107" s="361"/>
      <c r="E107" s="357" t="s">
        <v>241</v>
      </c>
      <c r="F107" s="358"/>
      <c r="G107" s="357" t="s">
        <v>241</v>
      </c>
      <c r="H107" s="358"/>
      <c r="I107" s="692"/>
      <c r="J107" s="693"/>
    </row>
    <row r="108" spans="1:10" ht="14.25" hidden="1" outlineLevel="1">
      <c r="A108" s="712"/>
      <c r="B108" s="713" t="s">
        <v>157</v>
      </c>
      <c r="C108" s="361"/>
      <c r="D108" s="361"/>
      <c r="E108" s="357" t="s">
        <v>241</v>
      </c>
      <c r="F108" s="358"/>
      <c r="G108" s="357" t="s">
        <v>241</v>
      </c>
      <c r="H108" s="358"/>
      <c r="I108" s="692"/>
      <c r="J108" s="693"/>
    </row>
    <row r="109" spans="1:10" ht="14.25" hidden="1" outlineLevel="1">
      <c r="A109" s="715"/>
      <c r="B109" s="713" t="s">
        <v>158</v>
      </c>
      <c r="C109" s="361"/>
      <c r="D109" s="361"/>
      <c r="E109" s="357" t="s">
        <v>241</v>
      </c>
      <c r="F109" s="358"/>
      <c r="G109" s="357" t="s">
        <v>241</v>
      </c>
      <c r="H109" s="358"/>
      <c r="I109" s="692"/>
      <c r="J109" s="693"/>
    </row>
    <row r="110" spans="1:10" ht="14.25" hidden="1" outlineLevel="1">
      <c r="A110" s="677">
        <v>3</v>
      </c>
      <c r="B110" s="716" t="s">
        <v>185</v>
      </c>
      <c r="C110" s="361"/>
      <c r="D110" s="361"/>
      <c r="E110" s="357" t="s">
        <v>241</v>
      </c>
      <c r="F110" s="358"/>
      <c r="G110" s="357" t="s">
        <v>241</v>
      </c>
      <c r="H110" s="358"/>
      <c r="I110" s="692"/>
      <c r="J110" s="693"/>
    </row>
    <row r="111" spans="1:10" ht="15" hidden="1" customHeight="1" outlineLevel="1">
      <c r="A111" s="369" t="s">
        <v>107</v>
      </c>
      <c r="B111" s="370"/>
      <c r="C111" s="370"/>
      <c r="D111" s="370"/>
      <c r="E111" s="370"/>
      <c r="F111" s="370"/>
      <c r="G111" s="370"/>
      <c r="H111" s="370"/>
      <c r="I111" s="370"/>
      <c r="J111" s="371"/>
    </row>
    <row r="112" spans="1:10" ht="38.25" hidden="1" outlineLevel="1">
      <c r="A112" s="711">
        <v>1</v>
      </c>
      <c r="B112" s="717" t="s">
        <v>186</v>
      </c>
      <c r="C112" s="372"/>
      <c r="D112" s="373"/>
      <c r="E112" s="373"/>
      <c r="F112" s="373"/>
      <c r="G112" s="373"/>
      <c r="H112" s="373"/>
      <c r="I112" s="373"/>
      <c r="J112" s="374"/>
    </row>
    <row r="113" spans="1:10" ht="14.25" hidden="1" outlineLevel="1">
      <c r="A113" s="712"/>
      <c r="B113" s="718" t="s">
        <v>187</v>
      </c>
      <c r="C113" s="361"/>
      <c r="D113" s="361"/>
      <c r="E113" s="357" t="s">
        <v>241</v>
      </c>
      <c r="F113" s="358"/>
      <c r="G113" s="357" t="s">
        <v>241</v>
      </c>
      <c r="H113" s="358"/>
      <c r="I113" s="698"/>
      <c r="J113" s="699"/>
    </row>
    <row r="114" spans="1:10" ht="14.25" hidden="1" outlineLevel="1">
      <c r="A114" s="712"/>
      <c r="B114" s="718" t="s">
        <v>188</v>
      </c>
      <c r="C114" s="361"/>
      <c r="D114" s="361"/>
      <c r="E114" s="357" t="s">
        <v>241</v>
      </c>
      <c r="F114" s="358"/>
      <c r="G114" s="357" t="s">
        <v>241</v>
      </c>
      <c r="H114" s="358"/>
      <c r="I114" s="698"/>
      <c r="J114" s="699"/>
    </row>
    <row r="115" spans="1:10" ht="14.25" hidden="1" outlineLevel="1">
      <c r="A115" s="712"/>
      <c r="B115" s="718" t="s">
        <v>189</v>
      </c>
      <c r="C115" s="361"/>
      <c r="D115" s="361"/>
      <c r="E115" s="357" t="s">
        <v>241</v>
      </c>
      <c r="F115" s="358"/>
      <c r="G115" s="357" t="s">
        <v>241</v>
      </c>
      <c r="H115" s="358"/>
      <c r="I115" s="698"/>
      <c r="J115" s="699"/>
    </row>
    <row r="116" spans="1:10" ht="14.25" hidden="1" outlineLevel="1">
      <c r="A116" s="712"/>
      <c r="B116" s="718" t="s">
        <v>190</v>
      </c>
      <c r="C116" s="361"/>
      <c r="D116" s="361"/>
      <c r="E116" s="357" t="s">
        <v>241</v>
      </c>
      <c r="F116" s="358"/>
      <c r="G116" s="357" t="s">
        <v>241</v>
      </c>
      <c r="H116" s="358"/>
      <c r="I116" s="698"/>
      <c r="J116" s="699"/>
    </row>
    <row r="117" spans="1:10" ht="14.25" hidden="1" outlineLevel="1">
      <c r="A117" s="712"/>
      <c r="B117" s="718" t="s">
        <v>191</v>
      </c>
      <c r="C117" s="361"/>
      <c r="D117" s="361"/>
      <c r="E117" s="357" t="s">
        <v>241</v>
      </c>
      <c r="F117" s="358"/>
      <c r="G117" s="357" t="s">
        <v>241</v>
      </c>
      <c r="H117" s="358"/>
      <c r="I117" s="698"/>
      <c r="J117" s="699"/>
    </row>
    <row r="118" spans="1:10" ht="14.25" hidden="1" outlineLevel="1">
      <c r="A118" s="715"/>
      <c r="B118" s="718" t="s">
        <v>192</v>
      </c>
      <c r="C118" s="361"/>
      <c r="D118" s="361"/>
      <c r="E118" s="357" t="s">
        <v>241</v>
      </c>
      <c r="F118" s="358"/>
      <c r="G118" s="357" t="s">
        <v>241</v>
      </c>
      <c r="H118" s="358"/>
      <c r="I118" s="698"/>
      <c r="J118" s="699"/>
    </row>
    <row r="119" spans="1:10" ht="14.25" hidden="1" outlineLevel="1">
      <c r="A119" s="677">
        <v>2</v>
      </c>
      <c r="B119" s="719" t="s">
        <v>193</v>
      </c>
      <c r="C119" s="361"/>
      <c r="D119" s="361"/>
      <c r="E119" s="357" t="s">
        <v>241</v>
      </c>
      <c r="F119" s="358"/>
      <c r="G119" s="357" t="s">
        <v>241</v>
      </c>
      <c r="H119" s="358"/>
      <c r="I119" s="698"/>
      <c r="J119" s="699"/>
    </row>
    <row r="120" spans="1:10" ht="25.5" hidden="1" outlineLevel="1">
      <c r="A120" s="677">
        <v>3</v>
      </c>
      <c r="B120" s="719" t="s">
        <v>194</v>
      </c>
      <c r="C120" s="361"/>
      <c r="D120" s="361"/>
      <c r="E120" s="357" t="s">
        <v>241</v>
      </c>
      <c r="F120" s="358"/>
      <c r="G120" s="357" t="s">
        <v>241</v>
      </c>
      <c r="H120" s="358"/>
      <c r="I120" s="698"/>
      <c r="J120" s="699"/>
    </row>
    <row r="121" spans="1:10" s="688" customFormat="1" ht="18.75" hidden="1" customHeight="1" outlineLevel="1">
      <c r="A121" s="685" t="s">
        <v>70</v>
      </c>
      <c r="B121" s="20" t="s">
        <v>17</v>
      </c>
      <c r="C121" s="383"/>
      <c r="D121" s="384"/>
      <c r="E121" s="362"/>
      <c r="F121" s="363"/>
      <c r="G121" s="362"/>
      <c r="H121" s="363"/>
      <c r="I121" s="364"/>
      <c r="J121" s="365"/>
    </row>
    <row r="122" spans="1:10" ht="14.25" hidden="1" customHeight="1" collapsed="1">
      <c r="A122" s="385" t="s">
        <v>282</v>
      </c>
      <c r="B122" s="386"/>
      <c r="C122" s="386"/>
      <c r="D122" s="386"/>
      <c r="E122" s="386"/>
      <c r="F122" s="386"/>
      <c r="G122" s="386"/>
      <c r="H122" s="386"/>
      <c r="I122" s="386"/>
      <c r="J122" s="387"/>
    </row>
    <row r="123" spans="1:10" ht="14.25" hidden="1" customHeight="1" outlineLevel="1">
      <c r="A123" s="366" t="s">
        <v>83</v>
      </c>
      <c r="B123" s="367"/>
      <c r="C123" s="367"/>
      <c r="D123" s="367"/>
      <c r="E123" s="367"/>
      <c r="F123" s="367"/>
      <c r="G123" s="367"/>
      <c r="H123" s="367"/>
      <c r="I123" s="367"/>
      <c r="J123" s="368"/>
    </row>
    <row r="124" spans="1:10" ht="42.75" hidden="1" outlineLevel="1">
      <c r="A124" s="233">
        <v>1</v>
      </c>
      <c r="B124" s="234" t="s">
        <v>43</v>
      </c>
      <c r="C124" s="359"/>
      <c r="D124" s="363"/>
      <c r="E124" s="395"/>
      <c r="F124" s="396"/>
      <c r="G124" s="395"/>
      <c r="H124" s="396"/>
      <c r="I124" s="388"/>
      <c r="J124" s="397"/>
    </row>
    <row r="125" spans="1:10" ht="28.5" hidden="1" outlineLevel="1">
      <c r="A125" s="233">
        <v>2</v>
      </c>
      <c r="B125" s="234" t="s">
        <v>134</v>
      </c>
      <c r="C125" s="382"/>
      <c r="D125" s="394"/>
      <c r="E125" s="391"/>
      <c r="F125" s="392"/>
      <c r="G125" s="391"/>
      <c r="H125" s="392"/>
      <c r="I125" s="382"/>
      <c r="J125" s="393"/>
    </row>
    <row r="126" spans="1:10" ht="18.75" hidden="1" customHeight="1" outlineLevel="1">
      <c r="A126" s="366" t="s">
        <v>99</v>
      </c>
      <c r="B126" s="367"/>
      <c r="C126" s="367"/>
      <c r="D126" s="367"/>
      <c r="E126" s="367"/>
      <c r="F126" s="367"/>
      <c r="G126" s="367"/>
      <c r="H126" s="367"/>
      <c r="I126" s="367"/>
      <c r="J126" s="368"/>
    </row>
    <row r="127" spans="1:10" ht="28.5" hidden="1" outlineLevel="1">
      <c r="A127" s="233">
        <v>1</v>
      </c>
      <c r="B127" s="234" t="s">
        <v>206</v>
      </c>
      <c r="C127" s="382"/>
      <c r="D127" s="394"/>
      <c r="E127" s="391"/>
      <c r="F127" s="392"/>
      <c r="G127" s="391"/>
      <c r="H127" s="392"/>
      <c r="I127" s="382"/>
      <c r="J127" s="393"/>
    </row>
    <row r="128" spans="1:10" ht="15.75" hidden="1" customHeight="1" outlineLevel="1">
      <c r="A128" s="366" t="s">
        <v>100</v>
      </c>
      <c r="B128" s="367"/>
      <c r="C128" s="367"/>
      <c r="D128" s="367"/>
      <c r="E128" s="367"/>
      <c r="F128" s="367"/>
      <c r="G128" s="367"/>
      <c r="H128" s="367"/>
      <c r="I128" s="367"/>
      <c r="J128" s="368"/>
    </row>
    <row r="129" spans="1:10" ht="40.5" hidden="1" customHeight="1" outlineLevel="1">
      <c r="A129" s="233">
        <v>1</v>
      </c>
      <c r="B129" s="234" t="s">
        <v>208</v>
      </c>
      <c r="C129" s="382"/>
      <c r="D129" s="394"/>
      <c r="E129" s="391"/>
      <c r="F129" s="392"/>
      <c r="G129" s="391"/>
      <c r="H129" s="392"/>
      <c r="I129" s="382"/>
      <c r="J129" s="393"/>
    </row>
    <row r="130" spans="1:10" ht="12.75" hidden="1" customHeight="1" outlineLevel="1">
      <c r="A130" s="366" t="s">
        <v>107</v>
      </c>
      <c r="B130" s="367"/>
      <c r="C130" s="367"/>
      <c r="D130" s="367"/>
      <c r="E130" s="367"/>
      <c r="F130" s="367"/>
      <c r="G130" s="367"/>
      <c r="H130" s="367"/>
      <c r="I130" s="367"/>
      <c r="J130" s="368"/>
    </row>
    <row r="131" spans="1:10" ht="42.75" hidden="1" outlineLevel="1">
      <c r="A131" s="233">
        <v>1</v>
      </c>
      <c r="B131" s="234" t="s">
        <v>209</v>
      </c>
      <c r="C131" s="362"/>
      <c r="D131" s="363"/>
      <c r="E131" s="391"/>
      <c r="F131" s="392"/>
      <c r="G131" s="391"/>
      <c r="H131" s="392"/>
      <c r="I131" s="382"/>
      <c r="J131" s="393"/>
    </row>
    <row r="132" spans="1:10" s="688" customFormat="1" ht="17.25" hidden="1" customHeight="1" outlineLevel="1">
      <c r="A132" s="235" t="s">
        <v>70</v>
      </c>
      <c r="B132" s="236" t="s">
        <v>17</v>
      </c>
      <c r="C132" s="378"/>
      <c r="D132" s="379"/>
      <c r="E132" s="378"/>
      <c r="F132" s="379"/>
      <c r="G132" s="378"/>
      <c r="H132" s="379"/>
      <c r="I132" s="378"/>
      <c r="J132" s="379"/>
    </row>
    <row r="133" spans="1:10" ht="14.25" hidden="1" customHeight="1">
      <c r="A133" s="385" t="s">
        <v>283</v>
      </c>
      <c r="B133" s="386"/>
      <c r="C133" s="386"/>
      <c r="D133" s="386"/>
      <c r="E133" s="386"/>
      <c r="F133" s="386"/>
      <c r="G133" s="386"/>
      <c r="H133" s="386"/>
      <c r="I133" s="386"/>
      <c r="J133" s="387"/>
    </row>
    <row r="134" spans="1:10" ht="14.25" hidden="1" customHeight="1" outlineLevel="1">
      <c r="A134" s="366" t="s">
        <v>83</v>
      </c>
      <c r="B134" s="367"/>
      <c r="C134" s="367"/>
      <c r="D134" s="367"/>
      <c r="E134" s="367"/>
      <c r="F134" s="367"/>
      <c r="G134" s="367"/>
      <c r="H134" s="367"/>
      <c r="I134" s="367"/>
      <c r="J134" s="368"/>
    </row>
    <row r="135" spans="1:10" ht="25.5" hidden="1" outlineLevel="1">
      <c r="A135" s="677">
        <v>1</v>
      </c>
      <c r="B135" s="720" t="s">
        <v>337</v>
      </c>
      <c r="C135" s="359"/>
      <c r="D135" s="363"/>
      <c r="E135" s="357"/>
      <c r="F135" s="358"/>
      <c r="G135" s="357"/>
      <c r="H135" s="358"/>
      <c r="I135" s="721"/>
      <c r="J135" s="722"/>
    </row>
    <row r="136" spans="1:10" ht="38.25" hidden="1" outlineLevel="1">
      <c r="A136" s="677">
        <v>2</v>
      </c>
      <c r="B136" s="720" t="s">
        <v>336</v>
      </c>
      <c r="C136" s="359"/>
      <c r="D136" s="363"/>
      <c r="E136" s="357"/>
      <c r="F136" s="358"/>
      <c r="G136" s="357"/>
      <c r="H136" s="358"/>
      <c r="I136" s="721"/>
      <c r="J136" s="722"/>
    </row>
    <row r="137" spans="1:10" ht="25.5" hidden="1" outlineLevel="1">
      <c r="A137" s="677">
        <v>3</v>
      </c>
      <c r="B137" s="720" t="s">
        <v>389</v>
      </c>
      <c r="C137" s="359"/>
      <c r="D137" s="363"/>
      <c r="E137" s="357"/>
      <c r="F137" s="358"/>
      <c r="G137" s="357"/>
      <c r="H137" s="358"/>
      <c r="I137" s="721"/>
      <c r="J137" s="722"/>
    </row>
    <row r="138" spans="1:10" ht="14.25" hidden="1" outlineLevel="1">
      <c r="A138" s="366" t="s">
        <v>99</v>
      </c>
      <c r="B138" s="367"/>
      <c r="C138" s="367"/>
      <c r="D138" s="367"/>
      <c r="E138" s="367"/>
      <c r="F138" s="367"/>
      <c r="G138" s="367"/>
      <c r="H138" s="367"/>
      <c r="I138" s="367"/>
      <c r="J138" s="368"/>
    </row>
    <row r="139" spans="1:10" s="724" customFormat="1" ht="37.5" hidden="1" customHeight="1" outlineLevel="1">
      <c r="A139" s="677">
        <v>1</v>
      </c>
      <c r="B139" s="723" t="s">
        <v>394</v>
      </c>
      <c r="C139" s="362"/>
      <c r="D139" s="363"/>
      <c r="E139" s="357"/>
      <c r="F139" s="358"/>
      <c r="G139" s="357"/>
      <c r="H139" s="358"/>
      <c r="I139" s="679"/>
      <c r="J139" s="690"/>
    </row>
    <row r="140" spans="1:10" s="688" customFormat="1" ht="18.75" hidden="1" customHeight="1" outlineLevel="1">
      <c r="A140" s="685" t="s">
        <v>70</v>
      </c>
      <c r="B140" s="20" t="s">
        <v>17</v>
      </c>
      <c r="C140" s="380"/>
      <c r="D140" s="390"/>
      <c r="E140" s="380"/>
      <c r="F140" s="390"/>
      <c r="G140" s="380"/>
      <c r="H140" s="390"/>
      <c r="I140" s="380"/>
      <c r="J140" s="390"/>
    </row>
    <row r="141" spans="1:10" ht="13.5" hidden="1" customHeight="1">
      <c r="A141" s="385" t="s">
        <v>285</v>
      </c>
      <c r="B141" s="386"/>
      <c r="C141" s="386"/>
      <c r="D141" s="386"/>
      <c r="E141" s="386"/>
      <c r="F141" s="386"/>
      <c r="G141" s="386"/>
      <c r="H141" s="386"/>
      <c r="I141" s="386"/>
      <c r="J141" s="387"/>
    </row>
    <row r="142" spans="1:10" ht="15" hidden="1" customHeight="1" outlineLevel="1">
      <c r="A142" s="366" t="s">
        <v>83</v>
      </c>
      <c r="B142" s="367"/>
      <c r="C142" s="367"/>
      <c r="D142" s="367"/>
      <c r="E142" s="367"/>
      <c r="F142" s="367"/>
      <c r="G142" s="367"/>
      <c r="H142" s="367"/>
      <c r="I142" s="367"/>
      <c r="J142" s="368"/>
    </row>
    <row r="143" spans="1:10" ht="33" hidden="1" customHeight="1" outlineLevel="1">
      <c r="A143" s="677">
        <v>1</v>
      </c>
      <c r="B143" s="720" t="s">
        <v>135</v>
      </c>
      <c r="C143" s="359"/>
      <c r="D143" s="363"/>
      <c r="E143" s="357"/>
      <c r="F143" s="358"/>
      <c r="G143" s="357"/>
      <c r="H143" s="358"/>
      <c r="I143" s="721"/>
      <c r="J143" s="690"/>
    </row>
    <row r="144" spans="1:10" ht="18" hidden="1" customHeight="1" outlineLevel="1">
      <c r="A144" s="366" t="s">
        <v>99</v>
      </c>
      <c r="B144" s="367"/>
      <c r="C144" s="367"/>
      <c r="D144" s="367"/>
      <c r="E144" s="367"/>
      <c r="F144" s="367"/>
      <c r="G144" s="367"/>
      <c r="H144" s="367"/>
      <c r="I144" s="367"/>
      <c r="J144" s="368"/>
    </row>
    <row r="145" spans="1:10" ht="53.25" hidden="1" customHeight="1" outlineLevel="1">
      <c r="A145" s="677">
        <v>1</v>
      </c>
      <c r="B145" s="720" t="s">
        <v>388</v>
      </c>
      <c r="C145" s="359"/>
      <c r="D145" s="363"/>
      <c r="E145" s="357"/>
      <c r="F145" s="358"/>
      <c r="G145" s="357"/>
      <c r="H145" s="358"/>
      <c r="I145" s="721"/>
      <c r="J145" s="690"/>
    </row>
    <row r="146" spans="1:10" ht="18.75" hidden="1" customHeight="1" outlineLevel="1">
      <c r="A146" s="685" t="s">
        <v>70</v>
      </c>
      <c r="B146" s="20" t="s">
        <v>17</v>
      </c>
      <c r="C146" s="378"/>
      <c r="D146" s="379"/>
      <c r="E146" s="378"/>
      <c r="F146" s="379"/>
      <c r="G146" s="378"/>
      <c r="H146" s="379"/>
      <c r="I146" s="378"/>
      <c r="J146" s="379"/>
    </row>
    <row r="147" spans="1:10" ht="14.25" hidden="1" customHeight="1">
      <c r="A147" s="385" t="s">
        <v>286</v>
      </c>
      <c r="B147" s="386"/>
      <c r="C147" s="386"/>
      <c r="D147" s="386"/>
      <c r="E147" s="386"/>
      <c r="F147" s="386"/>
      <c r="G147" s="386"/>
      <c r="H147" s="386"/>
      <c r="I147" s="386"/>
      <c r="J147" s="387"/>
    </row>
    <row r="148" spans="1:10" ht="14.25" hidden="1" customHeight="1" outlineLevel="1">
      <c r="A148" s="366" t="s">
        <v>83</v>
      </c>
      <c r="B148" s="367"/>
      <c r="C148" s="367"/>
      <c r="D148" s="367"/>
      <c r="E148" s="367"/>
      <c r="F148" s="367"/>
      <c r="G148" s="367"/>
      <c r="H148" s="367"/>
      <c r="I148" s="367"/>
      <c r="J148" s="368"/>
    </row>
    <row r="149" spans="1:10" ht="38.25" hidden="1" outlineLevel="1">
      <c r="A149" s="677">
        <v>1</v>
      </c>
      <c r="B149" s="720" t="s">
        <v>221</v>
      </c>
      <c r="C149" s="359"/>
      <c r="D149" s="360"/>
      <c r="E149" s="388"/>
      <c r="F149" s="389"/>
      <c r="G149" s="388"/>
      <c r="H149" s="389"/>
      <c r="I149" s="721"/>
      <c r="J149" s="722"/>
    </row>
    <row r="150" spans="1:10" ht="25.5" hidden="1" outlineLevel="1">
      <c r="A150" s="677">
        <v>2</v>
      </c>
      <c r="B150" s="720" t="s">
        <v>402</v>
      </c>
      <c r="C150" s="359"/>
      <c r="D150" s="360"/>
      <c r="E150" s="388"/>
      <c r="F150" s="389"/>
      <c r="G150" s="388"/>
      <c r="H150" s="389"/>
      <c r="I150" s="721"/>
      <c r="J150" s="722"/>
    </row>
    <row r="151" spans="1:10" ht="16.5" hidden="1" customHeight="1" outlineLevel="1">
      <c r="A151" s="366" t="s">
        <v>99</v>
      </c>
      <c r="B151" s="367"/>
      <c r="C151" s="367"/>
      <c r="D151" s="367"/>
      <c r="E151" s="367"/>
      <c r="F151" s="367"/>
      <c r="G151" s="367"/>
      <c r="H151" s="367"/>
      <c r="I151" s="367"/>
      <c r="J151" s="368"/>
    </row>
    <row r="152" spans="1:10" ht="38.25" hidden="1" outlineLevel="1">
      <c r="A152" s="694">
        <v>1</v>
      </c>
      <c r="B152" s="725" t="s">
        <v>222</v>
      </c>
      <c r="C152" s="359"/>
      <c r="D152" s="360"/>
      <c r="E152" s="357"/>
      <c r="F152" s="358"/>
      <c r="G152" s="357"/>
      <c r="H152" s="358"/>
      <c r="I152" s="721"/>
      <c r="J152" s="722"/>
    </row>
    <row r="153" spans="1:10" ht="14.25" hidden="1" outlineLevel="1">
      <c r="A153" s="694"/>
      <c r="B153" s="726" t="s">
        <v>223</v>
      </c>
      <c r="C153" s="359"/>
      <c r="D153" s="360"/>
      <c r="E153" s="357"/>
      <c r="F153" s="358"/>
      <c r="G153" s="357"/>
      <c r="H153" s="358"/>
      <c r="I153" s="721"/>
      <c r="J153" s="722"/>
    </row>
    <row r="154" spans="1:10" ht="14.25" hidden="1" outlineLevel="1">
      <c r="A154" s="694"/>
      <c r="B154" s="726" t="s">
        <v>224</v>
      </c>
      <c r="C154" s="359"/>
      <c r="D154" s="360"/>
      <c r="E154" s="357"/>
      <c r="F154" s="358"/>
      <c r="G154" s="357"/>
      <c r="H154" s="358"/>
      <c r="I154" s="721"/>
      <c r="J154" s="722"/>
    </row>
    <row r="155" spans="1:10" ht="26.25" hidden="1" customHeight="1" outlineLevel="1">
      <c r="A155" s="697">
        <v>2</v>
      </c>
      <c r="B155" s="720" t="s">
        <v>40</v>
      </c>
      <c r="C155" s="359"/>
      <c r="D155" s="360"/>
      <c r="E155" s="357"/>
      <c r="F155" s="358"/>
      <c r="G155" s="357"/>
      <c r="H155" s="358"/>
      <c r="I155" s="721"/>
      <c r="J155" s="722"/>
    </row>
    <row r="156" spans="1:10" ht="16.5" hidden="1" customHeight="1" outlineLevel="1">
      <c r="A156" s="366" t="s">
        <v>100</v>
      </c>
      <c r="B156" s="367"/>
      <c r="C156" s="367"/>
      <c r="D156" s="367"/>
      <c r="E156" s="367"/>
      <c r="F156" s="367"/>
      <c r="G156" s="367"/>
      <c r="H156" s="367"/>
      <c r="I156" s="367"/>
      <c r="J156" s="368"/>
    </row>
    <row r="157" spans="1:10" ht="25.5" hidden="1" outlineLevel="1">
      <c r="A157" s="677">
        <v>1</v>
      </c>
      <c r="B157" s="720" t="s">
        <v>225</v>
      </c>
      <c r="C157" s="359"/>
      <c r="D157" s="360"/>
      <c r="E157" s="357"/>
      <c r="F157" s="358"/>
      <c r="G157" s="357"/>
      <c r="H157" s="358"/>
      <c r="I157" s="721"/>
      <c r="J157" s="722"/>
    </row>
    <row r="158" spans="1:10" ht="38.25" hidden="1" outlineLevel="1">
      <c r="A158" s="677">
        <v>2</v>
      </c>
      <c r="B158" s="720" t="s">
        <v>226</v>
      </c>
      <c r="C158" s="359"/>
      <c r="D158" s="360"/>
      <c r="E158" s="357"/>
      <c r="F158" s="358"/>
      <c r="G158" s="357"/>
      <c r="H158" s="358"/>
      <c r="I158" s="721"/>
      <c r="J158" s="722"/>
    </row>
    <row r="159" spans="1:10" ht="25.5" hidden="1" outlineLevel="1">
      <c r="A159" s="677">
        <v>3</v>
      </c>
      <c r="B159" s="720" t="s">
        <v>287</v>
      </c>
      <c r="C159" s="382"/>
      <c r="D159" s="727"/>
      <c r="E159" s="728"/>
      <c r="F159" s="727"/>
      <c r="G159" s="729"/>
      <c r="H159" s="730"/>
      <c r="I159" s="729"/>
      <c r="J159" s="731"/>
    </row>
    <row r="160" spans="1:10" ht="18" hidden="1" customHeight="1" outlineLevel="1">
      <c r="A160" s="366" t="s">
        <v>107</v>
      </c>
      <c r="B160" s="367"/>
      <c r="C160" s="367"/>
      <c r="D160" s="367"/>
      <c r="E160" s="367"/>
      <c r="F160" s="367"/>
      <c r="G160" s="367"/>
      <c r="H160" s="367"/>
      <c r="I160" s="367"/>
      <c r="J160" s="368"/>
    </row>
    <row r="161" spans="1:10" ht="26.25" hidden="1" customHeight="1" outlineLevel="1">
      <c r="A161" s="711">
        <v>1</v>
      </c>
      <c r="B161" s="720" t="s">
        <v>227</v>
      </c>
      <c r="C161" s="359"/>
      <c r="D161" s="360"/>
      <c r="E161" s="357"/>
      <c r="F161" s="358"/>
      <c r="G161" s="357"/>
      <c r="H161" s="358"/>
      <c r="I161" s="721"/>
      <c r="J161" s="722"/>
    </row>
    <row r="162" spans="1:10" ht="14.25" hidden="1" outlineLevel="1">
      <c r="A162" s="712"/>
      <c r="B162" s="720" t="s">
        <v>228</v>
      </c>
      <c r="C162" s="359"/>
      <c r="D162" s="360"/>
      <c r="E162" s="357"/>
      <c r="F162" s="358"/>
      <c r="G162" s="357"/>
      <c r="H162" s="358"/>
      <c r="I162" s="721"/>
      <c r="J162" s="722"/>
    </row>
    <row r="163" spans="1:10" ht="14.25" hidden="1" outlineLevel="1">
      <c r="A163" s="715"/>
      <c r="B163" s="720" t="s">
        <v>229</v>
      </c>
      <c r="C163" s="359"/>
      <c r="D163" s="360"/>
      <c r="E163" s="357"/>
      <c r="F163" s="358"/>
      <c r="G163" s="357"/>
      <c r="H163" s="358"/>
      <c r="I163" s="721"/>
      <c r="J163" s="722"/>
    </row>
    <row r="164" spans="1:10" ht="14.25" hidden="1" outlineLevel="1">
      <c r="A164" s="685" t="s">
        <v>70</v>
      </c>
      <c r="B164" s="20" t="s">
        <v>17</v>
      </c>
      <c r="C164" s="378"/>
      <c r="D164" s="379"/>
      <c r="E164" s="357"/>
      <c r="F164" s="358"/>
      <c r="G164" s="357"/>
      <c r="H164" s="358"/>
      <c r="I164" s="380"/>
      <c r="J164" s="381"/>
    </row>
    <row r="165" spans="1:10" ht="15.75" hidden="1">
      <c r="A165" s="459" t="s">
        <v>92</v>
      </c>
      <c r="B165" s="459"/>
      <c r="C165" s="460"/>
      <c r="D165" s="460"/>
      <c r="E165" s="460"/>
      <c r="F165" s="460"/>
      <c r="G165" s="460"/>
      <c r="H165" s="460"/>
      <c r="I165" s="460"/>
      <c r="J165" s="460"/>
    </row>
    <row r="166" spans="1:10" hidden="1">
      <c r="A166" s="732" t="s">
        <v>340</v>
      </c>
      <c r="B166" s="732"/>
      <c r="C166" s="732"/>
      <c r="D166" s="732"/>
      <c r="E166" s="732"/>
      <c r="F166" s="732"/>
      <c r="G166" s="732"/>
      <c r="H166" s="732"/>
      <c r="I166" s="732"/>
      <c r="J166" s="732"/>
    </row>
    <row r="167" spans="1:10" ht="12.75" customHeight="1">
      <c r="A167" s="375"/>
      <c r="B167" s="375"/>
      <c r="C167" s="375"/>
      <c r="D167" s="375"/>
      <c r="E167" s="375"/>
      <c r="F167" s="375"/>
      <c r="G167" s="375"/>
      <c r="H167" s="375"/>
      <c r="I167" s="375"/>
      <c r="J167" s="375"/>
    </row>
    <row r="168" spans="1:10" ht="15.75" customHeight="1">
      <c r="A168" s="376" t="s">
        <v>19</v>
      </c>
      <c r="B168" s="377"/>
      <c r="C168" s="377"/>
      <c r="D168" s="377"/>
      <c r="E168" s="377"/>
      <c r="F168" s="377"/>
      <c r="G168" s="377"/>
      <c r="H168" s="377"/>
      <c r="I168" s="377"/>
      <c r="J168" s="1"/>
    </row>
    <row r="169" spans="1:10" ht="15.75">
      <c r="A169" s="350"/>
      <c r="B169" s="351"/>
      <c r="C169" s="351"/>
      <c r="D169" s="351"/>
      <c r="E169" s="351"/>
      <c r="F169" s="351"/>
      <c r="G169" s="351"/>
      <c r="H169" s="351"/>
      <c r="I169" s="351"/>
      <c r="J169" s="1"/>
    </row>
    <row r="170" spans="1:10" ht="37.5" customHeight="1">
      <c r="A170" s="463" t="s">
        <v>56</v>
      </c>
      <c r="B170" s="463"/>
      <c r="C170" s="463"/>
      <c r="D170" s="463"/>
      <c r="E170" s="463"/>
      <c r="F170" s="463"/>
      <c r="G170" s="463"/>
      <c r="H170" s="463"/>
      <c r="I170" s="463"/>
      <c r="J170" s="463"/>
    </row>
    <row r="171" spans="1:10" ht="16.5" thickBot="1">
      <c r="A171" s="350"/>
      <c r="B171" s="351"/>
      <c r="C171" s="351"/>
      <c r="D171" s="351"/>
      <c r="E171" s="351"/>
      <c r="F171" s="351"/>
      <c r="G171" s="351"/>
      <c r="H171" s="351"/>
      <c r="I171" s="351"/>
      <c r="J171" s="1"/>
    </row>
    <row r="172" spans="1:10" ht="21.75" customHeight="1">
      <c r="A172" s="425" t="s">
        <v>317</v>
      </c>
      <c r="B172" s="462" t="s">
        <v>250</v>
      </c>
      <c r="C172" s="461" t="s">
        <v>67</v>
      </c>
      <c r="D172" s="462" t="s">
        <v>258</v>
      </c>
      <c r="E172" s="462"/>
      <c r="F172" s="462"/>
      <c r="G172" s="462" t="s">
        <v>259</v>
      </c>
      <c r="H172" s="462"/>
      <c r="I172" s="462"/>
      <c r="J172" s="464" t="s">
        <v>66</v>
      </c>
    </row>
    <row r="173" spans="1:10" ht="24" customHeight="1">
      <c r="A173" s="426"/>
      <c r="B173" s="466"/>
      <c r="C173" s="436"/>
      <c r="D173" s="21" t="s">
        <v>251</v>
      </c>
      <c r="E173" s="21" t="s">
        <v>252</v>
      </c>
      <c r="F173" s="21" t="s">
        <v>247</v>
      </c>
      <c r="G173" s="21" t="s">
        <v>251</v>
      </c>
      <c r="H173" s="21" t="s">
        <v>252</v>
      </c>
      <c r="I173" s="21" t="s">
        <v>247</v>
      </c>
      <c r="J173" s="465"/>
    </row>
    <row r="174" spans="1:10" ht="14.25">
      <c r="A174" s="35">
        <v>1</v>
      </c>
      <c r="B174" s="22">
        <v>2</v>
      </c>
      <c r="C174" s="22">
        <v>3</v>
      </c>
      <c r="D174" s="23">
        <v>4</v>
      </c>
      <c r="E174" s="23">
        <v>5</v>
      </c>
      <c r="F174" s="23">
        <v>6</v>
      </c>
      <c r="G174" s="23">
        <v>7</v>
      </c>
      <c r="H174" s="23">
        <v>8</v>
      </c>
      <c r="I174" s="23">
        <v>9</v>
      </c>
      <c r="J174" s="733" t="s">
        <v>68</v>
      </c>
    </row>
    <row r="175" spans="1:10" ht="24.95" hidden="1" customHeight="1">
      <c r="A175" s="453" t="s">
        <v>271</v>
      </c>
      <c r="B175" s="454"/>
      <c r="C175" s="454"/>
      <c r="D175" s="454"/>
      <c r="E175" s="454"/>
      <c r="F175" s="454"/>
      <c r="G175" s="454"/>
      <c r="H175" s="454"/>
      <c r="I175" s="454"/>
      <c r="J175" s="455"/>
    </row>
    <row r="176" spans="1:10" s="737" customFormat="1" ht="26.25" hidden="1" customHeight="1" outlineLevel="1">
      <c r="A176" s="677">
        <v>1</v>
      </c>
      <c r="B176" s="734" t="s">
        <v>272</v>
      </c>
      <c r="C176" s="320"/>
      <c r="D176" s="24"/>
      <c r="E176" s="735"/>
      <c r="F176" s="735"/>
      <c r="G176" s="24"/>
      <c r="H176" s="735"/>
      <c r="I176" s="735"/>
      <c r="J176" s="736"/>
    </row>
    <row r="177" spans="1:10" s="724" customFormat="1" ht="26.25" hidden="1" customHeight="1" outlineLevel="1">
      <c r="A177" s="677">
        <v>2</v>
      </c>
      <c r="B177" s="734" t="s">
        <v>318</v>
      </c>
      <c r="C177" s="320"/>
      <c r="D177" s="25" t="s">
        <v>241</v>
      </c>
      <c r="E177" s="25" t="s">
        <v>241</v>
      </c>
      <c r="F177" s="320"/>
      <c r="G177" s="25" t="s">
        <v>241</v>
      </c>
      <c r="H177" s="25" t="s">
        <v>241</v>
      </c>
      <c r="I177" s="320"/>
      <c r="J177" s="738"/>
    </row>
    <row r="178" spans="1:10" s="724" customFormat="1" ht="27" hidden="1" customHeight="1" outlineLevel="1">
      <c r="A178" s="677">
        <v>3</v>
      </c>
      <c r="B178" s="734" t="s">
        <v>288</v>
      </c>
      <c r="C178" s="320"/>
      <c r="D178" s="25" t="s">
        <v>241</v>
      </c>
      <c r="E178" s="25" t="s">
        <v>241</v>
      </c>
      <c r="F178" s="320"/>
      <c r="G178" s="25" t="s">
        <v>241</v>
      </c>
      <c r="H178" s="25" t="s">
        <v>241</v>
      </c>
      <c r="I178" s="320"/>
      <c r="J178" s="738"/>
    </row>
    <row r="179" spans="1:10" s="737" customFormat="1" ht="26.25" hidden="1" customHeight="1" outlineLevel="1">
      <c r="A179" s="677">
        <v>4</v>
      </c>
      <c r="B179" s="734" t="s">
        <v>273</v>
      </c>
      <c r="C179" s="320"/>
      <c r="D179" s="24"/>
      <c r="E179" s="735"/>
      <c r="F179" s="735"/>
      <c r="G179" s="24"/>
      <c r="H179" s="735"/>
      <c r="I179" s="735"/>
      <c r="J179" s="736"/>
    </row>
    <row r="180" spans="1:10" s="737" customFormat="1" ht="24.95" hidden="1" customHeight="1" outlineLevel="1">
      <c r="A180" s="694">
        <v>5</v>
      </c>
      <c r="B180" s="723" t="s">
        <v>71</v>
      </c>
      <c r="C180" s="320"/>
      <c r="D180" s="24"/>
      <c r="E180" s="735"/>
      <c r="F180" s="735"/>
      <c r="G180" s="24"/>
      <c r="H180" s="735"/>
      <c r="I180" s="735"/>
      <c r="J180" s="736"/>
    </row>
    <row r="181" spans="1:10" s="737" customFormat="1" ht="20.100000000000001" hidden="1" customHeight="1" outlineLevel="1">
      <c r="A181" s="694"/>
      <c r="B181" s="739" t="s">
        <v>319</v>
      </c>
      <c r="C181" s="740"/>
      <c r="D181" s="24"/>
      <c r="E181" s="735"/>
      <c r="F181" s="735"/>
      <c r="G181" s="24"/>
      <c r="H181" s="735"/>
      <c r="I181" s="735"/>
      <c r="J181" s="736"/>
    </row>
    <row r="182" spans="1:10" s="737" customFormat="1" ht="20.100000000000001" hidden="1" customHeight="1" outlineLevel="1">
      <c r="A182" s="694"/>
      <c r="B182" s="739" t="s">
        <v>320</v>
      </c>
      <c r="C182" s="740"/>
      <c r="D182" s="24"/>
      <c r="E182" s="735"/>
      <c r="F182" s="735"/>
      <c r="G182" s="24"/>
      <c r="H182" s="735"/>
      <c r="I182" s="735"/>
      <c r="J182" s="736"/>
    </row>
    <row r="183" spans="1:10" s="737" customFormat="1" ht="26.25" hidden="1" customHeight="1" outlineLevel="1">
      <c r="A183" s="694"/>
      <c r="B183" s="739" t="s">
        <v>390</v>
      </c>
      <c r="C183" s="740"/>
      <c r="D183" s="24"/>
      <c r="E183" s="735"/>
      <c r="F183" s="735"/>
      <c r="G183" s="24"/>
      <c r="H183" s="735"/>
      <c r="I183" s="735"/>
      <c r="J183" s="736"/>
    </row>
    <row r="184" spans="1:10" s="737" customFormat="1" ht="20.100000000000001" hidden="1" customHeight="1" outlineLevel="1">
      <c r="A184" s="694"/>
      <c r="B184" s="739" t="s">
        <v>321</v>
      </c>
      <c r="C184" s="740"/>
      <c r="D184" s="24"/>
      <c r="E184" s="735"/>
      <c r="F184" s="735"/>
      <c r="G184" s="24"/>
      <c r="H184" s="735"/>
      <c r="I184" s="735"/>
      <c r="J184" s="736"/>
    </row>
    <row r="185" spans="1:10" s="737" customFormat="1" ht="20.100000000000001" hidden="1" customHeight="1" outlineLevel="1">
      <c r="A185" s="694"/>
      <c r="B185" s="739" t="s">
        <v>322</v>
      </c>
      <c r="C185" s="740"/>
      <c r="D185" s="24"/>
      <c r="E185" s="735"/>
      <c r="F185" s="735"/>
      <c r="G185" s="24"/>
      <c r="H185" s="735"/>
      <c r="I185" s="735"/>
      <c r="J185" s="736"/>
    </row>
    <row r="186" spans="1:10" s="737" customFormat="1" ht="27.75" hidden="1" customHeight="1" outlineLevel="1">
      <c r="A186" s="677">
        <v>6</v>
      </c>
      <c r="B186" s="734" t="s">
        <v>391</v>
      </c>
      <c r="C186" s="320"/>
      <c r="D186" s="25" t="s">
        <v>241</v>
      </c>
      <c r="E186" s="25" t="s">
        <v>241</v>
      </c>
      <c r="F186" s="320"/>
      <c r="G186" s="25" t="s">
        <v>241</v>
      </c>
      <c r="H186" s="25" t="s">
        <v>241</v>
      </c>
      <c r="I186" s="735"/>
      <c r="J186" s="736"/>
    </row>
    <row r="187" spans="1:10" s="737" customFormat="1" ht="27.75" hidden="1" customHeight="1" outlineLevel="1">
      <c r="A187" s="685">
        <v>7</v>
      </c>
      <c r="B187" s="723" t="s">
        <v>353</v>
      </c>
      <c r="C187" s="349" t="s">
        <v>96</v>
      </c>
      <c r="D187" s="349" t="s">
        <v>241</v>
      </c>
      <c r="E187" s="349" t="s">
        <v>241</v>
      </c>
      <c r="F187" s="741"/>
      <c r="G187" s="349" t="s">
        <v>241</v>
      </c>
      <c r="H187" s="349" t="s">
        <v>241</v>
      </c>
      <c r="I187" s="742"/>
      <c r="J187" s="204" t="s">
        <v>241</v>
      </c>
    </row>
    <row r="188" spans="1:10" s="737" customFormat="1" ht="38.25" hidden="1" outlineLevel="1">
      <c r="A188" s="677">
        <v>8</v>
      </c>
      <c r="B188" s="734" t="s">
        <v>392</v>
      </c>
      <c r="C188" s="740"/>
      <c r="D188" s="192"/>
      <c r="E188" s="735"/>
      <c r="F188" s="735"/>
      <c r="G188" s="24"/>
      <c r="H188" s="735"/>
      <c r="I188" s="735"/>
      <c r="J188" s="736"/>
    </row>
    <row r="189" spans="1:10" ht="14.25" hidden="1" outlineLevel="1">
      <c r="A189" s="685" t="s">
        <v>70</v>
      </c>
      <c r="B189" s="20" t="s">
        <v>17</v>
      </c>
      <c r="C189" s="26"/>
      <c r="D189" s="27"/>
      <c r="E189" s="20"/>
      <c r="F189" s="20"/>
      <c r="G189" s="28"/>
      <c r="H189" s="28"/>
      <c r="I189" s="28"/>
      <c r="J189" s="36"/>
    </row>
    <row r="190" spans="1:10" s="737" customFormat="1" ht="24.95" hidden="1" customHeight="1" collapsed="1">
      <c r="A190" s="438" t="s">
        <v>275</v>
      </c>
      <c r="B190" s="439"/>
      <c r="C190" s="439"/>
      <c r="D190" s="439"/>
      <c r="E190" s="439"/>
      <c r="F190" s="439"/>
      <c r="G190" s="439"/>
      <c r="H190" s="439"/>
      <c r="I190" s="439"/>
      <c r="J190" s="440"/>
    </row>
    <row r="191" spans="1:10" s="724" customFormat="1" ht="20.100000000000001" hidden="1" customHeight="1" outlineLevel="1">
      <c r="A191" s="677">
        <v>1</v>
      </c>
      <c r="B191" s="734" t="s">
        <v>290</v>
      </c>
      <c r="C191" s="320"/>
      <c r="D191" s="25" t="s">
        <v>241</v>
      </c>
      <c r="E191" s="25" t="s">
        <v>241</v>
      </c>
      <c r="F191" s="320"/>
      <c r="G191" s="25" t="s">
        <v>241</v>
      </c>
      <c r="H191" s="25" t="s">
        <v>241</v>
      </c>
      <c r="I191" s="320"/>
      <c r="J191" s="738"/>
    </row>
    <row r="192" spans="1:10" s="737" customFormat="1" ht="27" hidden="1" customHeight="1" outlineLevel="1">
      <c r="A192" s="694">
        <v>2</v>
      </c>
      <c r="B192" s="734" t="s">
        <v>276</v>
      </c>
      <c r="C192" s="320"/>
      <c r="D192" s="24"/>
      <c r="E192" s="735"/>
      <c r="F192" s="735"/>
      <c r="G192" s="29"/>
      <c r="H192" s="30"/>
      <c r="I192" s="735"/>
      <c r="J192" s="736"/>
    </row>
    <row r="193" spans="1:10" s="737" customFormat="1" ht="20.100000000000001" hidden="1" customHeight="1" outlineLevel="1">
      <c r="A193" s="694"/>
      <c r="B193" s="743" t="s">
        <v>323</v>
      </c>
      <c r="C193" s="744"/>
      <c r="D193" s="24"/>
      <c r="E193" s="735"/>
      <c r="F193" s="735"/>
      <c r="G193" s="24"/>
      <c r="H193" s="735"/>
      <c r="I193" s="735"/>
      <c r="J193" s="736"/>
    </row>
    <row r="194" spans="1:10" s="737" customFormat="1" ht="38.25" hidden="1" outlineLevel="1">
      <c r="A194" s="677">
        <v>3</v>
      </c>
      <c r="B194" s="734" t="s">
        <v>277</v>
      </c>
      <c r="C194" s="320"/>
      <c r="D194" s="24"/>
      <c r="E194" s="735"/>
      <c r="F194" s="735"/>
      <c r="G194" s="24"/>
      <c r="H194" s="735"/>
      <c r="I194" s="735"/>
      <c r="J194" s="736"/>
    </row>
    <row r="195" spans="1:10" s="737" customFormat="1" ht="30" hidden="1" customHeight="1" outlineLevel="1">
      <c r="A195" s="677">
        <v>4</v>
      </c>
      <c r="B195" s="734" t="s">
        <v>377</v>
      </c>
      <c r="C195" s="320"/>
      <c r="D195" s="24"/>
      <c r="E195" s="735"/>
      <c r="F195" s="735"/>
      <c r="G195" s="24"/>
      <c r="H195" s="735"/>
      <c r="I195" s="735"/>
      <c r="J195" s="736"/>
    </row>
    <row r="196" spans="1:10" s="737" customFormat="1" ht="38.25" hidden="1" outlineLevel="1">
      <c r="A196" s="677">
        <v>5</v>
      </c>
      <c r="B196" s="723" t="s">
        <v>230</v>
      </c>
      <c r="C196" s="31"/>
      <c r="D196" s="25" t="s">
        <v>241</v>
      </c>
      <c r="E196" s="25" t="s">
        <v>241</v>
      </c>
      <c r="F196" s="320"/>
      <c r="G196" s="25" t="s">
        <v>241</v>
      </c>
      <c r="H196" s="25" t="s">
        <v>241</v>
      </c>
      <c r="I196" s="735"/>
      <c r="J196" s="736"/>
    </row>
    <row r="197" spans="1:10" s="737" customFormat="1" ht="51" hidden="1" outlineLevel="1">
      <c r="A197" s="677">
        <v>6</v>
      </c>
      <c r="B197" s="734" t="s">
        <v>344</v>
      </c>
      <c r="C197" s="320"/>
      <c r="D197" s="24"/>
      <c r="E197" s="735"/>
      <c r="F197" s="735"/>
      <c r="G197" s="24"/>
      <c r="H197" s="735"/>
      <c r="I197" s="735"/>
      <c r="J197" s="736"/>
    </row>
    <row r="198" spans="1:10" s="737" customFormat="1" ht="25.5" hidden="1" outlineLevel="1">
      <c r="A198" s="677">
        <v>7</v>
      </c>
      <c r="B198" s="734" t="s">
        <v>345</v>
      </c>
      <c r="C198" s="320"/>
      <c r="D198" s="24"/>
      <c r="E198" s="735"/>
      <c r="F198" s="735"/>
      <c r="G198" s="24"/>
      <c r="H198" s="735"/>
      <c r="I198" s="735"/>
      <c r="J198" s="736"/>
    </row>
    <row r="199" spans="1:10" s="724" customFormat="1" ht="30" hidden="1" customHeight="1" outlineLevel="1">
      <c r="A199" s="677">
        <v>8</v>
      </c>
      <c r="B199" s="723" t="s">
        <v>308</v>
      </c>
      <c r="C199" s="320"/>
      <c r="D199" s="25" t="s">
        <v>241</v>
      </c>
      <c r="E199" s="25" t="s">
        <v>241</v>
      </c>
      <c r="F199" s="320"/>
      <c r="G199" s="25" t="s">
        <v>241</v>
      </c>
      <c r="H199" s="25" t="s">
        <v>241</v>
      </c>
      <c r="I199" s="320"/>
      <c r="J199" s="738"/>
    </row>
    <row r="200" spans="1:10" s="737" customFormat="1" ht="30" hidden="1" customHeight="1" outlineLevel="1">
      <c r="A200" s="677">
        <v>9</v>
      </c>
      <c r="B200" s="723" t="s">
        <v>305</v>
      </c>
      <c r="C200" s="320"/>
      <c r="D200" s="24"/>
      <c r="E200" s="735"/>
      <c r="F200" s="735"/>
      <c r="G200" s="24"/>
      <c r="H200" s="735"/>
      <c r="I200" s="735"/>
      <c r="J200" s="736"/>
    </row>
    <row r="201" spans="1:10" s="737" customFormat="1" ht="30" hidden="1" customHeight="1" outlineLevel="1">
      <c r="A201" s="694">
        <v>10</v>
      </c>
      <c r="B201" s="723" t="s">
        <v>378</v>
      </c>
      <c r="C201" s="320"/>
      <c r="D201" s="24"/>
      <c r="E201" s="735"/>
      <c r="F201" s="735"/>
      <c r="G201" s="24"/>
      <c r="H201" s="735"/>
      <c r="I201" s="735"/>
      <c r="J201" s="736"/>
    </row>
    <row r="202" spans="1:10" s="737" customFormat="1" ht="20.100000000000001" hidden="1" customHeight="1" outlineLevel="1">
      <c r="A202" s="694"/>
      <c r="B202" s="743" t="s">
        <v>324</v>
      </c>
      <c r="C202" s="744"/>
      <c r="D202" s="24"/>
      <c r="E202" s="735"/>
      <c r="F202" s="735"/>
      <c r="G202" s="24"/>
      <c r="H202" s="735"/>
      <c r="I202" s="735"/>
      <c r="J202" s="736"/>
    </row>
    <row r="203" spans="1:10" s="737" customFormat="1" ht="20.100000000000001" hidden="1" customHeight="1" outlineLevel="1">
      <c r="A203" s="694"/>
      <c r="B203" s="743" t="s">
        <v>325</v>
      </c>
      <c r="C203" s="744"/>
      <c r="D203" s="24"/>
      <c r="E203" s="735"/>
      <c r="F203" s="735"/>
      <c r="G203" s="24"/>
      <c r="H203" s="735"/>
      <c r="I203" s="735"/>
      <c r="J203" s="736"/>
    </row>
    <row r="204" spans="1:10" s="737" customFormat="1" ht="20.100000000000001" hidden="1" customHeight="1" outlineLevel="1">
      <c r="A204" s="694"/>
      <c r="B204" s="745" t="s">
        <v>326</v>
      </c>
      <c r="C204" s="746"/>
      <c r="D204" s="24"/>
      <c r="E204" s="735"/>
      <c r="F204" s="735"/>
      <c r="G204" s="24"/>
      <c r="H204" s="735"/>
      <c r="I204" s="735"/>
      <c r="J204" s="736"/>
    </row>
    <row r="205" spans="1:10" s="737" customFormat="1" ht="45" hidden="1" customHeight="1" outlineLevel="1">
      <c r="A205" s="677">
        <v>11</v>
      </c>
      <c r="B205" s="723" t="s">
        <v>306</v>
      </c>
      <c r="C205" s="741"/>
      <c r="D205" s="24"/>
      <c r="E205" s="735"/>
      <c r="F205" s="735"/>
      <c r="G205" s="24"/>
      <c r="H205" s="735"/>
      <c r="I205" s="735"/>
      <c r="J205" s="736"/>
    </row>
    <row r="206" spans="1:10" s="724" customFormat="1" ht="30" hidden="1" customHeight="1" outlineLevel="1">
      <c r="A206" s="677">
        <v>12</v>
      </c>
      <c r="B206" s="723" t="s">
        <v>298</v>
      </c>
      <c r="C206" s="741"/>
      <c r="D206" s="25" t="s">
        <v>241</v>
      </c>
      <c r="E206" s="25" t="s">
        <v>241</v>
      </c>
      <c r="F206" s="320"/>
      <c r="G206" s="25" t="s">
        <v>241</v>
      </c>
      <c r="H206" s="25" t="s">
        <v>241</v>
      </c>
      <c r="I206" s="320"/>
      <c r="J206" s="738"/>
    </row>
    <row r="207" spans="1:10" ht="18.75" hidden="1" customHeight="1" outlineLevel="1">
      <c r="A207" s="685" t="s">
        <v>70</v>
      </c>
      <c r="B207" s="20" t="s">
        <v>17</v>
      </c>
      <c r="C207" s="26"/>
      <c r="D207" s="27"/>
      <c r="E207" s="20"/>
      <c r="F207" s="20"/>
      <c r="G207" s="28"/>
      <c r="H207" s="28"/>
      <c r="I207" s="28"/>
      <c r="J207" s="36"/>
    </row>
    <row r="208" spans="1:10" s="737" customFormat="1" ht="24.95" hidden="1" customHeight="1" collapsed="1">
      <c r="A208" s="456" t="s">
        <v>278</v>
      </c>
      <c r="B208" s="457"/>
      <c r="C208" s="457"/>
      <c r="D208" s="457"/>
      <c r="E208" s="457"/>
      <c r="F208" s="457"/>
      <c r="G208" s="457"/>
      <c r="H208" s="457"/>
      <c r="I208" s="457"/>
      <c r="J208" s="458"/>
    </row>
    <row r="209" spans="1:10" s="737" customFormat="1" ht="24.95" hidden="1" customHeight="1" outlineLevel="1">
      <c r="A209" s="677">
        <v>1</v>
      </c>
      <c r="B209" s="734" t="s">
        <v>346</v>
      </c>
      <c r="C209" s="320"/>
      <c r="D209" s="25" t="s">
        <v>241</v>
      </c>
      <c r="E209" s="25" t="s">
        <v>241</v>
      </c>
      <c r="F209" s="320"/>
      <c r="G209" s="25" t="s">
        <v>241</v>
      </c>
      <c r="H209" s="25" t="s">
        <v>241</v>
      </c>
      <c r="I209" s="320"/>
      <c r="J209" s="738"/>
    </row>
    <row r="210" spans="1:10" s="737" customFormat="1" ht="30" hidden="1" customHeight="1" outlineLevel="1">
      <c r="A210" s="747">
        <v>1</v>
      </c>
      <c r="B210" s="723" t="s">
        <v>93</v>
      </c>
      <c r="C210" s="320"/>
      <c r="D210" s="24"/>
      <c r="E210" s="735"/>
      <c r="F210" s="735"/>
      <c r="G210" s="24"/>
      <c r="H210" s="735"/>
      <c r="I210" s="735"/>
      <c r="J210" s="736"/>
    </row>
    <row r="211" spans="1:10" s="724" customFormat="1" ht="30" hidden="1" customHeight="1" outlineLevel="1">
      <c r="A211" s="677">
        <v>2</v>
      </c>
      <c r="B211" s="734" t="s">
        <v>291</v>
      </c>
      <c r="C211" s="320"/>
      <c r="D211" s="25" t="s">
        <v>241</v>
      </c>
      <c r="E211" s="25" t="s">
        <v>241</v>
      </c>
      <c r="F211" s="320"/>
      <c r="G211" s="25" t="s">
        <v>241</v>
      </c>
      <c r="H211" s="25" t="s">
        <v>241</v>
      </c>
      <c r="I211" s="320"/>
      <c r="J211" s="738"/>
    </row>
    <row r="212" spans="1:10" s="724" customFormat="1" ht="45" hidden="1" customHeight="1" outlineLevel="1">
      <c r="A212" s="677">
        <v>3</v>
      </c>
      <c r="B212" s="734" t="s">
        <v>292</v>
      </c>
      <c r="C212" s="320"/>
      <c r="D212" s="25" t="s">
        <v>241</v>
      </c>
      <c r="E212" s="25" t="s">
        <v>241</v>
      </c>
      <c r="F212" s="320"/>
      <c r="G212" s="25" t="s">
        <v>241</v>
      </c>
      <c r="H212" s="25" t="s">
        <v>241</v>
      </c>
      <c r="I212" s="320"/>
      <c r="J212" s="738"/>
    </row>
    <row r="213" spans="1:10" s="724" customFormat="1" ht="30" hidden="1" customHeight="1" outlineLevel="1">
      <c r="A213" s="677">
        <v>4</v>
      </c>
      <c r="B213" s="723" t="s">
        <v>309</v>
      </c>
      <c r="C213" s="320"/>
      <c r="D213" s="25" t="s">
        <v>241</v>
      </c>
      <c r="E213" s="25" t="s">
        <v>241</v>
      </c>
      <c r="F213" s="320"/>
      <c r="G213" s="25" t="s">
        <v>241</v>
      </c>
      <c r="H213" s="25" t="s">
        <v>241</v>
      </c>
      <c r="I213" s="320"/>
      <c r="J213" s="738"/>
    </row>
    <row r="214" spans="1:10" s="724" customFormat="1" ht="45" hidden="1" customHeight="1" outlineLevel="1">
      <c r="A214" s="677">
        <v>5</v>
      </c>
      <c r="B214" s="734" t="s">
        <v>301</v>
      </c>
      <c r="C214" s="320"/>
      <c r="D214" s="25" t="s">
        <v>241</v>
      </c>
      <c r="E214" s="25" t="s">
        <v>241</v>
      </c>
      <c r="F214" s="320"/>
      <c r="G214" s="25" t="s">
        <v>241</v>
      </c>
      <c r="H214" s="25" t="s">
        <v>241</v>
      </c>
      <c r="I214" s="320"/>
      <c r="J214" s="738"/>
    </row>
    <row r="215" spans="1:10" s="724" customFormat="1" ht="45" hidden="1" customHeight="1" outlineLevel="1">
      <c r="A215" s="677">
        <v>6</v>
      </c>
      <c r="B215" s="734" t="s">
        <v>302</v>
      </c>
      <c r="C215" s="320"/>
      <c r="D215" s="25" t="s">
        <v>241</v>
      </c>
      <c r="E215" s="25" t="s">
        <v>241</v>
      </c>
      <c r="F215" s="320"/>
      <c r="G215" s="25" t="s">
        <v>241</v>
      </c>
      <c r="H215" s="25" t="s">
        <v>241</v>
      </c>
      <c r="I215" s="320"/>
      <c r="J215" s="738"/>
    </row>
    <row r="216" spans="1:10" s="737" customFormat="1" ht="45" hidden="1" customHeight="1" outlineLevel="1">
      <c r="A216" s="747">
        <v>7</v>
      </c>
      <c r="B216" s="723" t="s">
        <v>328</v>
      </c>
      <c r="C216" s="320"/>
      <c r="D216" s="24"/>
      <c r="E216" s="735"/>
      <c r="F216" s="735"/>
      <c r="G216" s="24"/>
      <c r="H216" s="735"/>
      <c r="I216" s="735"/>
      <c r="J216" s="736"/>
    </row>
    <row r="217" spans="1:10" s="737" customFormat="1" ht="33.75" hidden="1" customHeight="1" outlineLevel="1">
      <c r="A217" s="747">
        <v>8</v>
      </c>
      <c r="B217" s="723" t="s">
        <v>351</v>
      </c>
      <c r="C217" s="349" t="s">
        <v>96</v>
      </c>
      <c r="D217" s="32"/>
      <c r="E217" s="742"/>
      <c r="F217" s="742"/>
      <c r="G217" s="32"/>
      <c r="H217" s="742"/>
      <c r="I217" s="742"/>
      <c r="J217" s="204" t="s">
        <v>241</v>
      </c>
    </row>
    <row r="218" spans="1:10" s="724" customFormat="1" ht="24.95" hidden="1" customHeight="1" outlineLevel="1">
      <c r="A218" s="677">
        <v>9</v>
      </c>
      <c r="B218" s="734" t="s">
        <v>36</v>
      </c>
      <c r="C218" s="320"/>
      <c r="D218" s="25" t="s">
        <v>241</v>
      </c>
      <c r="E218" s="25" t="s">
        <v>241</v>
      </c>
      <c r="F218" s="320"/>
      <c r="G218" s="25" t="s">
        <v>241</v>
      </c>
      <c r="H218" s="25" t="s">
        <v>241</v>
      </c>
      <c r="I218" s="320"/>
      <c r="J218" s="738"/>
    </row>
    <row r="219" spans="1:10" s="724" customFormat="1" ht="27.75" hidden="1" customHeight="1" outlineLevel="1">
      <c r="A219" s="702">
        <v>10</v>
      </c>
      <c r="B219" s="734" t="s">
        <v>37</v>
      </c>
      <c r="C219" s="320"/>
      <c r="D219" s="25" t="s">
        <v>241</v>
      </c>
      <c r="E219" s="25" t="s">
        <v>241</v>
      </c>
      <c r="F219" s="320"/>
      <c r="G219" s="25" t="s">
        <v>241</v>
      </c>
      <c r="H219" s="25" t="s">
        <v>241</v>
      </c>
      <c r="I219" s="320"/>
      <c r="J219" s="320"/>
    </row>
    <row r="220" spans="1:10" s="724" customFormat="1" ht="24.95" hidden="1" customHeight="1" outlineLevel="1">
      <c r="A220" s="704"/>
      <c r="B220" s="734" t="s">
        <v>38</v>
      </c>
      <c r="C220" s="320"/>
      <c r="D220" s="25" t="s">
        <v>241</v>
      </c>
      <c r="E220" s="25" t="s">
        <v>241</v>
      </c>
      <c r="F220" s="320"/>
      <c r="G220" s="25" t="s">
        <v>241</v>
      </c>
      <c r="H220" s="25" t="s">
        <v>241</v>
      </c>
      <c r="I220" s="320"/>
      <c r="J220" s="320"/>
    </row>
    <row r="221" spans="1:10" s="724" customFormat="1" ht="24.95" hidden="1" customHeight="1" outlineLevel="1">
      <c r="A221" s="706"/>
      <c r="B221" s="734" t="s">
        <v>39</v>
      </c>
      <c r="C221" s="320"/>
      <c r="D221" s="25" t="s">
        <v>241</v>
      </c>
      <c r="E221" s="25" t="s">
        <v>241</v>
      </c>
      <c r="F221" s="320"/>
      <c r="G221" s="25" t="s">
        <v>241</v>
      </c>
      <c r="H221" s="25" t="s">
        <v>241</v>
      </c>
      <c r="I221" s="320"/>
      <c r="J221" s="320"/>
    </row>
    <row r="222" spans="1:10" s="724" customFormat="1" ht="17.25" hidden="1" customHeight="1" outlineLevel="1">
      <c r="A222" s="685" t="s">
        <v>70</v>
      </c>
      <c r="B222" s="20" t="s">
        <v>17</v>
      </c>
      <c r="C222" s="26"/>
      <c r="D222" s="27"/>
      <c r="E222" s="20"/>
      <c r="F222" s="20"/>
      <c r="G222" s="28"/>
      <c r="H222" s="28"/>
      <c r="I222" s="28"/>
      <c r="J222" s="36"/>
    </row>
    <row r="223" spans="1:10" s="737" customFormat="1" ht="24.95" hidden="1" customHeight="1" collapsed="1">
      <c r="A223" s="438" t="s">
        <v>279</v>
      </c>
      <c r="B223" s="439"/>
      <c r="C223" s="439"/>
      <c r="D223" s="439"/>
      <c r="E223" s="439"/>
      <c r="F223" s="439"/>
      <c r="G223" s="439"/>
      <c r="H223" s="439"/>
      <c r="I223" s="439"/>
      <c r="J223" s="440"/>
    </row>
    <row r="224" spans="1:10" s="724" customFormat="1" ht="25.5" hidden="1" outlineLevel="1">
      <c r="A224" s="677">
        <v>1</v>
      </c>
      <c r="B224" s="723" t="s">
        <v>72</v>
      </c>
      <c r="C224" s="320"/>
      <c r="D224" s="25" t="s">
        <v>241</v>
      </c>
      <c r="E224" s="25" t="s">
        <v>241</v>
      </c>
      <c r="F224" s="320"/>
      <c r="G224" s="25" t="s">
        <v>241</v>
      </c>
      <c r="H224" s="25" t="s">
        <v>241</v>
      </c>
      <c r="I224" s="320"/>
      <c r="J224" s="738"/>
    </row>
    <row r="225" spans="1:10" s="737" customFormat="1" ht="30" hidden="1" customHeight="1" outlineLevel="1">
      <c r="A225" s="747">
        <v>2</v>
      </c>
      <c r="B225" s="723" t="s">
        <v>238</v>
      </c>
      <c r="C225" s="320"/>
      <c r="D225" s="24"/>
      <c r="E225" s="735"/>
      <c r="F225" s="735"/>
      <c r="G225" s="24"/>
      <c r="H225" s="735"/>
      <c r="I225" s="735"/>
      <c r="J225" s="736"/>
    </row>
    <row r="226" spans="1:10" s="750" customFormat="1" ht="24.95" hidden="1" customHeight="1" outlineLevel="1">
      <c r="A226" s="748">
        <v>3</v>
      </c>
      <c r="B226" s="723" t="s">
        <v>231</v>
      </c>
      <c r="C226" s="744"/>
      <c r="D226" s="32"/>
      <c r="E226" s="742"/>
      <c r="F226" s="742"/>
      <c r="G226" s="32"/>
      <c r="H226" s="742"/>
      <c r="I226" s="742"/>
      <c r="J226" s="749"/>
    </row>
    <row r="227" spans="1:10" s="724" customFormat="1" ht="28.5" hidden="1" customHeight="1" outlineLevel="1">
      <c r="A227" s="694">
        <v>4</v>
      </c>
      <c r="B227" s="723" t="s">
        <v>329</v>
      </c>
      <c r="C227" s="320"/>
      <c r="D227" s="25" t="s">
        <v>241</v>
      </c>
      <c r="E227" s="25" t="s">
        <v>241</v>
      </c>
      <c r="F227" s="320"/>
      <c r="G227" s="25" t="s">
        <v>241</v>
      </c>
      <c r="H227" s="25" t="s">
        <v>241</v>
      </c>
      <c r="I227" s="320"/>
      <c r="J227" s="738"/>
    </row>
    <row r="228" spans="1:10" s="724" customFormat="1" ht="24.95" hidden="1" customHeight="1" outlineLevel="1">
      <c r="A228" s="694"/>
      <c r="B228" s="739" t="s">
        <v>330</v>
      </c>
      <c r="C228" s="740"/>
      <c r="D228" s="25" t="s">
        <v>241</v>
      </c>
      <c r="E228" s="25" t="s">
        <v>241</v>
      </c>
      <c r="F228" s="320"/>
      <c r="G228" s="25" t="s">
        <v>241</v>
      </c>
      <c r="H228" s="25" t="s">
        <v>241</v>
      </c>
      <c r="I228" s="320"/>
      <c r="J228" s="738"/>
    </row>
    <row r="229" spans="1:10" s="724" customFormat="1" ht="24.95" hidden="1" customHeight="1" outlineLevel="1">
      <c r="A229" s="694"/>
      <c r="B229" s="739" t="s">
        <v>331</v>
      </c>
      <c r="C229" s="740"/>
      <c r="D229" s="25" t="s">
        <v>241</v>
      </c>
      <c r="E229" s="25" t="s">
        <v>241</v>
      </c>
      <c r="F229" s="320"/>
      <c r="G229" s="25" t="s">
        <v>241</v>
      </c>
      <c r="H229" s="25" t="s">
        <v>241</v>
      </c>
      <c r="I229" s="320"/>
      <c r="J229" s="738"/>
    </row>
    <row r="230" spans="1:10" s="724" customFormat="1" ht="30" hidden="1" customHeight="1" outlineLevel="1">
      <c r="A230" s="677">
        <v>5</v>
      </c>
      <c r="B230" s="734" t="s">
        <v>303</v>
      </c>
      <c r="C230" s="320"/>
      <c r="D230" s="25" t="s">
        <v>241</v>
      </c>
      <c r="E230" s="25" t="s">
        <v>241</v>
      </c>
      <c r="F230" s="320"/>
      <c r="G230" s="25" t="s">
        <v>241</v>
      </c>
      <c r="H230" s="25" t="s">
        <v>241</v>
      </c>
      <c r="I230" s="320"/>
      <c r="J230" s="738"/>
    </row>
    <row r="231" spans="1:10" s="737" customFormat="1" ht="30" hidden="1" customHeight="1" outlineLevel="1">
      <c r="A231" s="747">
        <v>6</v>
      </c>
      <c r="B231" s="734" t="s">
        <v>280</v>
      </c>
      <c r="C231" s="320"/>
      <c r="D231" s="24"/>
      <c r="E231" s="735"/>
      <c r="F231" s="735"/>
      <c r="G231" s="24"/>
      <c r="H231" s="735"/>
      <c r="I231" s="735"/>
      <c r="J231" s="736"/>
    </row>
    <row r="232" spans="1:10" s="737" customFormat="1" ht="38.25" hidden="1" outlineLevel="1">
      <c r="A232" s="747">
        <v>7</v>
      </c>
      <c r="B232" s="734" t="s">
        <v>281</v>
      </c>
      <c r="C232" s="320"/>
      <c r="D232" s="24"/>
      <c r="E232" s="735"/>
      <c r="F232" s="735"/>
      <c r="G232" s="24"/>
      <c r="H232" s="735"/>
      <c r="I232" s="735"/>
      <c r="J232" s="736"/>
    </row>
    <row r="233" spans="1:10" s="737" customFormat="1" ht="45" hidden="1" customHeight="1" outlineLevel="1">
      <c r="A233" s="747">
        <v>8</v>
      </c>
      <c r="B233" s="723" t="s">
        <v>307</v>
      </c>
      <c r="C233" s="320"/>
      <c r="D233" s="24"/>
      <c r="E233" s="735"/>
      <c r="F233" s="735"/>
      <c r="G233" s="24"/>
      <c r="H233" s="735"/>
      <c r="I233" s="735"/>
      <c r="J233" s="736"/>
    </row>
    <row r="234" spans="1:10" ht="14.25" hidden="1" outlineLevel="1">
      <c r="A234" s="685" t="s">
        <v>70</v>
      </c>
      <c r="B234" s="20" t="s">
        <v>17</v>
      </c>
      <c r="C234" s="26"/>
      <c r="D234" s="27"/>
      <c r="E234" s="20"/>
      <c r="F234" s="20"/>
      <c r="G234" s="28"/>
      <c r="H234" s="28"/>
      <c r="I234" s="28"/>
      <c r="J234" s="36"/>
    </row>
    <row r="235" spans="1:10" s="737" customFormat="1" ht="24.95" hidden="1" customHeight="1" collapsed="1">
      <c r="A235" s="438" t="s">
        <v>138</v>
      </c>
      <c r="B235" s="439"/>
      <c r="C235" s="439"/>
      <c r="D235" s="439"/>
      <c r="E235" s="439"/>
      <c r="F235" s="439"/>
      <c r="G235" s="439"/>
      <c r="H235" s="439"/>
      <c r="I235" s="439"/>
      <c r="J235" s="440"/>
    </row>
    <row r="236" spans="1:10" s="737" customFormat="1" ht="38.25" hidden="1" outlineLevel="1">
      <c r="A236" s="751">
        <v>1</v>
      </c>
      <c r="B236" s="752" t="s">
        <v>168</v>
      </c>
      <c r="C236" s="320"/>
      <c r="D236" s="24"/>
      <c r="E236" s="735"/>
      <c r="F236" s="735"/>
      <c r="G236" s="24"/>
      <c r="H236" s="735"/>
      <c r="I236" s="735"/>
      <c r="J236" s="735"/>
    </row>
    <row r="237" spans="1:10" s="737" customFormat="1" hidden="1" outlineLevel="1">
      <c r="A237" s="753"/>
      <c r="B237" s="754" t="s">
        <v>144</v>
      </c>
      <c r="C237" s="320"/>
      <c r="D237" s="24"/>
      <c r="E237" s="735"/>
      <c r="F237" s="735"/>
      <c r="G237" s="24"/>
      <c r="H237" s="735"/>
      <c r="I237" s="735"/>
      <c r="J237" s="735"/>
    </row>
    <row r="238" spans="1:10" s="737" customFormat="1" hidden="1" outlineLevel="1">
      <c r="A238" s="755"/>
      <c r="B238" s="754" t="s">
        <v>145</v>
      </c>
      <c r="C238" s="320"/>
      <c r="D238" s="24"/>
      <c r="E238" s="735"/>
      <c r="F238" s="735"/>
      <c r="G238" s="24"/>
      <c r="H238" s="735"/>
      <c r="I238" s="735"/>
      <c r="J238" s="735"/>
    </row>
    <row r="239" spans="1:10" s="737" customFormat="1" ht="25.5" hidden="1" outlineLevel="1">
      <c r="A239" s="756">
        <v>2</v>
      </c>
      <c r="B239" s="757" t="s">
        <v>140</v>
      </c>
      <c r="C239" s="320"/>
      <c r="D239" s="25" t="s">
        <v>241</v>
      </c>
      <c r="E239" s="25" t="s">
        <v>241</v>
      </c>
      <c r="F239" s="735"/>
      <c r="G239" s="25" t="s">
        <v>241</v>
      </c>
      <c r="H239" s="25" t="s">
        <v>241</v>
      </c>
      <c r="I239" s="735"/>
      <c r="J239" s="735"/>
    </row>
    <row r="240" spans="1:10" s="737" customFormat="1" ht="25.5" hidden="1" outlineLevel="1">
      <c r="A240" s="751">
        <v>3</v>
      </c>
      <c r="B240" s="758" t="s">
        <v>169</v>
      </c>
      <c r="C240" s="320"/>
      <c r="D240" s="24"/>
      <c r="E240" s="735"/>
      <c r="F240" s="735"/>
      <c r="G240" s="24"/>
      <c r="H240" s="735"/>
      <c r="I240" s="735"/>
      <c r="J240" s="735"/>
    </row>
    <row r="241" spans="1:10" s="737" customFormat="1" hidden="1" outlineLevel="1">
      <c r="A241" s="753"/>
      <c r="B241" s="759" t="s">
        <v>146</v>
      </c>
      <c r="C241" s="320"/>
      <c r="D241" s="24"/>
      <c r="E241" s="735"/>
      <c r="F241" s="735"/>
      <c r="G241" s="24"/>
      <c r="H241" s="735"/>
      <c r="I241" s="735"/>
      <c r="J241" s="735"/>
    </row>
    <row r="242" spans="1:10" s="737" customFormat="1" ht="25.5" hidden="1" outlineLevel="1">
      <c r="A242" s="755"/>
      <c r="B242" s="759" t="s">
        <v>147</v>
      </c>
      <c r="C242" s="320"/>
      <c r="D242" s="24"/>
      <c r="E242" s="735"/>
      <c r="F242" s="735"/>
      <c r="G242" s="24"/>
      <c r="H242" s="735"/>
      <c r="I242" s="735"/>
      <c r="J242" s="735"/>
    </row>
    <row r="243" spans="1:10" s="737" customFormat="1" ht="38.25" hidden="1" outlineLevel="1">
      <c r="A243" s="751">
        <v>4</v>
      </c>
      <c r="B243" s="760" t="s">
        <v>159</v>
      </c>
      <c r="C243" s="682"/>
      <c r="D243" s="761"/>
      <c r="E243" s="761"/>
      <c r="F243" s="761"/>
      <c r="G243" s="761"/>
      <c r="H243" s="761"/>
      <c r="I243" s="761"/>
      <c r="J243" s="683"/>
    </row>
    <row r="244" spans="1:10" s="737" customFormat="1" hidden="1" outlineLevel="1">
      <c r="A244" s="753"/>
      <c r="B244" s="760" t="s">
        <v>150</v>
      </c>
      <c r="C244" s="320"/>
      <c r="D244" s="25" t="s">
        <v>241</v>
      </c>
      <c r="E244" s="25" t="s">
        <v>241</v>
      </c>
      <c r="F244" s="735"/>
      <c r="G244" s="25" t="s">
        <v>241</v>
      </c>
      <c r="H244" s="25" t="s">
        <v>241</v>
      </c>
      <c r="I244" s="735"/>
      <c r="J244" s="735"/>
    </row>
    <row r="245" spans="1:10" s="737" customFormat="1" hidden="1" outlineLevel="1">
      <c r="A245" s="753"/>
      <c r="B245" s="760" t="s">
        <v>151</v>
      </c>
      <c r="C245" s="320"/>
      <c r="D245" s="25" t="s">
        <v>241</v>
      </c>
      <c r="E245" s="25" t="s">
        <v>241</v>
      </c>
      <c r="F245" s="735"/>
      <c r="G245" s="25" t="s">
        <v>241</v>
      </c>
      <c r="H245" s="25" t="s">
        <v>241</v>
      </c>
      <c r="I245" s="735"/>
      <c r="J245" s="735"/>
    </row>
    <row r="246" spans="1:10" s="737" customFormat="1" hidden="1" outlineLevel="1">
      <c r="A246" s="753"/>
      <c r="B246" s="760" t="s">
        <v>152</v>
      </c>
      <c r="C246" s="320"/>
      <c r="D246" s="25" t="s">
        <v>241</v>
      </c>
      <c r="E246" s="25" t="s">
        <v>241</v>
      </c>
      <c r="F246" s="735"/>
      <c r="G246" s="25" t="s">
        <v>241</v>
      </c>
      <c r="H246" s="25" t="s">
        <v>241</v>
      </c>
      <c r="I246" s="735"/>
      <c r="J246" s="735"/>
    </row>
    <row r="247" spans="1:10" s="737" customFormat="1" hidden="1" outlineLevel="1">
      <c r="A247" s="755"/>
      <c r="B247" s="760" t="s">
        <v>148</v>
      </c>
      <c r="C247" s="320"/>
      <c r="D247" s="25" t="s">
        <v>241</v>
      </c>
      <c r="E247" s="25" t="s">
        <v>241</v>
      </c>
      <c r="F247" s="735"/>
      <c r="G247" s="25" t="s">
        <v>241</v>
      </c>
      <c r="H247" s="25" t="s">
        <v>241</v>
      </c>
      <c r="I247" s="735"/>
      <c r="J247" s="735"/>
    </row>
    <row r="248" spans="1:10" s="737" customFormat="1" ht="25.5" hidden="1" outlineLevel="1">
      <c r="A248" s="751">
        <v>5</v>
      </c>
      <c r="B248" s="760" t="s">
        <v>139</v>
      </c>
      <c r="C248" s="320"/>
      <c r="D248" s="25" t="s">
        <v>241</v>
      </c>
      <c r="E248" s="25" t="s">
        <v>241</v>
      </c>
      <c r="F248" s="735"/>
      <c r="G248" s="25" t="s">
        <v>241</v>
      </c>
      <c r="H248" s="25" t="s">
        <v>241</v>
      </c>
      <c r="I248" s="735"/>
      <c r="J248" s="735"/>
    </row>
    <row r="249" spans="1:10" s="737" customFormat="1" hidden="1" outlineLevel="1">
      <c r="A249" s="753"/>
      <c r="B249" s="757" t="s">
        <v>153</v>
      </c>
      <c r="C249" s="320"/>
      <c r="D249" s="25" t="s">
        <v>241</v>
      </c>
      <c r="E249" s="25" t="s">
        <v>241</v>
      </c>
      <c r="F249" s="735"/>
      <c r="G249" s="25" t="s">
        <v>241</v>
      </c>
      <c r="H249" s="25" t="s">
        <v>241</v>
      </c>
      <c r="I249" s="735"/>
      <c r="J249" s="735"/>
    </row>
    <row r="250" spans="1:10" s="737" customFormat="1" hidden="1" outlineLevel="1">
      <c r="A250" s="753"/>
      <c r="B250" s="762" t="s">
        <v>154</v>
      </c>
      <c r="C250" s="320"/>
      <c r="D250" s="25" t="s">
        <v>241</v>
      </c>
      <c r="E250" s="25" t="s">
        <v>241</v>
      </c>
      <c r="F250" s="735"/>
      <c r="G250" s="25" t="s">
        <v>241</v>
      </c>
      <c r="H250" s="25" t="s">
        <v>241</v>
      </c>
      <c r="I250" s="735"/>
      <c r="J250" s="735"/>
    </row>
    <row r="251" spans="1:10" s="737" customFormat="1" hidden="1" outlineLevel="1">
      <c r="A251" s="753"/>
      <c r="B251" s="762" t="s">
        <v>155</v>
      </c>
      <c r="C251" s="320"/>
      <c r="D251" s="25" t="s">
        <v>241</v>
      </c>
      <c r="E251" s="25" t="s">
        <v>241</v>
      </c>
      <c r="F251" s="735"/>
      <c r="G251" s="25" t="s">
        <v>241</v>
      </c>
      <c r="H251" s="25" t="s">
        <v>241</v>
      </c>
      <c r="I251" s="735"/>
      <c r="J251" s="735"/>
    </row>
    <row r="252" spans="1:10" s="737" customFormat="1" hidden="1" outlineLevel="1">
      <c r="A252" s="753"/>
      <c r="B252" s="757" t="s">
        <v>156</v>
      </c>
      <c r="C252" s="320"/>
      <c r="D252" s="25" t="s">
        <v>241</v>
      </c>
      <c r="E252" s="25" t="s">
        <v>241</v>
      </c>
      <c r="F252" s="735"/>
      <c r="G252" s="25" t="s">
        <v>241</v>
      </c>
      <c r="H252" s="25" t="s">
        <v>241</v>
      </c>
      <c r="I252" s="735"/>
      <c r="J252" s="735"/>
    </row>
    <row r="253" spans="1:10" s="737" customFormat="1" hidden="1" outlineLevel="1">
      <c r="A253" s="753"/>
      <c r="B253" s="757" t="s">
        <v>157</v>
      </c>
      <c r="C253" s="320"/>
      <c r="D253" s="25" t="s">
        <v>241</v>
      </c>
      <c r="E253" s="25" t="s">
        <v>241</v>
      </c>
      <c r="F253" s="735"/>
      <c r="G253" s="25" t="s">
        <v>241</v>
      </c>
      <c r="H253" s="25" t="s">
        <v>241</v>
      </c>
      <c r="I253" s="735"/>
      <c r="J253" s="735"/>
    </row>
    <row r="254" spans="1:10" s="737" customFormat="1" hidden="1" outlineLevel="1">
      <c r="A254" s="755"/>
      <c r="B254" s="757" t="s">
        <v>158</v>
      </c>
      <c r="C254" s="320"/>
      <c r="D254" s="25" t="s">
        <v>241</v>
      </c>
      <c r="E254" s="25" t="s">
        <v>241</v>
      </c>
      <c r="F254" s="735"/>
      <c r="G254" s="25" t="s">
        <v>241</v>
      </c>
      <c r="H254" s="25" t="s">
        <v>241</v>
      </c>
      <c r="I254" s="735"/>
      <c r="J254" s="735"/>
    </row>
    <row r="255" spans="1:10" s="737" customFormat="1" ht="25.5" hidden="1" outlineLevel="1">
      <c r="A255" s="756">
        <v>6</v>
      </c>
      <c r="B255" s="760" t="s">
        <v>141</v>
      </c>
      <c r="C255" s="320"/>
      <c r="D255" s="25" t="s">
        <v>241</v>
      </c>
      <c r="E255" s="25" t="s">
        <v>241</v>
      </c>
      <c r="F255" s="735"/>
      <c r="G255" s="25" t="s">
        <v>241</v>
      </c>
      <c r="H255" s="25" t="s">
        <v>241</v>
      </c>
      <c r="I255" s="735"/>
      <c r="J255" s="735"/>
    </row>
    <row r="256" spans="1:10" s="737" customFormat="1" ht="38.25" hidden="1" outlineLevel="1">
      <c r="A256" s="756">
        <v>7</v>
      </c>
      <c r="B256" s="763" t="s">
        <v>142</v>
      </c>
      <c r="C256" s="320"/>
      <c r="D256" s="24"/>
      <c r="E256" s="735"/>
      <c r="F256" s="735"/>
      <c r="G256" s="24"/>
      <c r="H256" s="735"/>
      <c r="I256" s="735"/>
      <c r="J256" s="735"/>
    </row>
    <row r="257" spans="1:10" s="737" customFormat="1" ht="25.5" hidden="1" outlineLevel="1">
      <c r="A257" s="751">
        <v>8</v>
      </c>
      <c r="B257" s="764" t="s">
        <v>163</v>
      </c>
      <c r="C257" s="320"/>
      <c r="D257" s="24"/>
      <c r="E257" s="735"/>
      <c r="F257" s="735"/>
      <c r="G257" s="24"/>
      <c r="H257" s="735"/>
      <c r="I257" s="735"/>
      <c r="J257" s="735"/>
    </row>
    <row r="258" spans="1:10" s="737" customFormat="1" hidden="1" outlineLevel="1">
      <c r="A258" s="753"/>
      <c r="B258" s="765" t="s">
        <v>164</v>
      </c>
      <c r="C258" s="320"/>
      <c r="D258" s="24"/>
      <c r="E258" s="735"/>
      <c r="F258" s="735"/>
      <c r="G258" s="24"/>
      <c r="H258" s="735"/>
      <c r="I258" s="735"/>
      <c r="J258" s="735"/>
    </row>
    <row r="259" spans="1:10" s="737" customFormat="1" hidden="1" outlineLevel="1">
      <c r="A259" s="755"/>
      <c r="B259" s="765" t="s">
        <v>165</v>
      </c>
      <c r="C259" s="320"/>
      <c r="D259" s="24"/>
      <c r="E259" s="735"/>
      <c r="F259" s="735"/>
      <c r="G259" s="24"/>
      <c r="H259" s="735"/>
      <c r="I259" s="735"/>
      <c r="J259" s="735"/>
    </row>
    <row r="260" spans="1:10" s="737" customFormat="1" ht="25.5" hidden="1" outlineLevel="1">
      <c r="A260" s="756">
        <v>9</v>
      </c>
      <c r="B260" s="763" t="s">
        <v>166</v>
      </c>
      <c r="C260" s="320"/>
      <c r="D260" s="25" t="s">
        <v>241</v>
      </c>
      <c r="E260" s="25" t="s">
        <v>241</v>
      </c>
      <c r="F260" s="735"/>
      <c r="G260" s="25" t="s">
        <v>241</v>
      </c>
      <c r="H260" s="25" t="s">
        <v>241</v>
      </c>
      <c r="I260" s="735"/>
      <c r="J260" s="735"/>
    </row>
    <row r="261" spans="1:10" s="737" customFormat="1" ht="25.5" hidden="1" outlineLevel="1">
      <c r="A261" s="756">
        <v>10</v>
      </c>
      <c r="B261" s="763" t="s">
        <v>167</v>
      </c>
      <c r="C261" s="320"/>
      <c r="D261" s="25" t="s">
        <v>241</v>
      </c>
      <c r="E261" s="25" t="s">
        <v>241</v>
      </c>
      <c r="F261" s="735"/>
      <c r="G261" s="25" t="s">
        <v>241</v>
      </c>
      <c r="H261" s="25" t="s">
        <v>241</v>
      </c>
      <c r="I261" s="735"/>
      <c r="J261" s="735"/>
    </row>
    <row r="262" spans="1:10" s="737" customFormat="1" ht="25.5" hidden="1" outlineLevel="1">
      <c r="A262" s="756">
        <v>11</v>
      </c>
      <c r="B262" s="763" t="s">
        <v>143</v>
      </c>
      <c r="C262" s="320"/>
      <c r="D262" s="25" t="s">
        <v>241</v>
      </c>
      <c r="E262" s="25" t="s">
        <v>241</v>
      </c>
      <c r="F262" s="735"/>
      <c r="G262" s="25" t="s">
        <v>241</v>
      </c>
      <c r="H262" s="25" t="s">
        <v>241</v>
      </c>
      <c r="I262" s="735"/>
      <c r="J262" s="735"/>
    </row>
    <row r="263" spans="1:10" ht="14.25" hidden="1" outlineLevel="1">
      <c r="A263" s="685" t="s">
        <v>70</v>
      </c>
      <c r="B263" s="20" t="s">
        <v>17</v>
      </c>
      <c r="C263" s="26"/>
      <c r="D263" s="27"/>
      <c r="E263" s="20"/>
      <c r="F263" s="20"/>
      <c r="G263" s="28"/>
      <c r="H263" s="28"/>
      <c r="I263" s="28"/>
      <c r="J263" s="36"/>
    </row>
    <row r="264" spans="1:10" s="737" customFormat="1" ht="24.95" customHeight="1" collapsed="1">
      <c r="A264" s="456" t="s">
        <v>282</v>
      </c>
      <c r="B264" s="457"/>
      <c r="C264" s="457"/>
      <c r="D264" s="457"/>
      <c r="E264" s="457"/>
      <c r="F264" s="457"/>
      <c r="G264" s="457"/>
      <c r="H264" s="457"/>
      <c r="I264" s="457"/>
      <c r="J264" s="458"/>
    </row>
    <row r="265" spans="1:10" s="737" customFormat="1" ht="25.5" outlineLevel="1">
      <c r="A265" s="766">
        <v>1</v>
      </c>
      <c r="B265" s="723" t="s">
        <v>71</v>
      </c>
      <c r="C265" s="315">
        <v>72584</v>
      </c>
      <c r="D265" s="316">
        <v>7325</v>
      </c>
      <c r="E265" s="316">
        <v>2394</v>
      </c>
      <c r="F265" s="316">
        <v>9719</v>
      </c>
      <c r="G265" s="316">
        <v>55775</v>
      </c>
      <c r="H265" s="316">
        <v>32197</v>
      </c>
      <c r="I265" s="316">
        <v>87972</v>
      </c>
      <c r="J265" s="767">
        <f>(I265/C265)*100</f>
        <v>121.20026452110658</v>
      </c>
    </row>
    <row r="266" spans="1:10" s="737" customFormat="1" ht="20.100000000000001" customHeight="1" outlineLevel="1">
      <c r="A266" s="766"/>
      <c r="B266" s="743" t="s">
        <v>332</v>
      </c>
      <c r="C266" s="319">
        <v>19485</v>
      </c>
      <c r="D266" s="316">
        <v>2489</v>
      </c>
      <c r="E266" s="316">
        <v>1033</v>
      </c>
      <c r="F266" s="316">
        <v>3522</v>
      </c>
      <c r="G266" s="316">
        <v>19114</v>
      </c>
      <c r="H266" s="316">
        <v>10327</v>
      </c>
      <c r="I266" s="316">
        <v>29441</v>
      </c>
      <c r="J266" s="767">
        <f t="shared" ref="J266:J275" si="0">(I266/C266)*100</f>
        <v>151.09571465229664</v>
      </c>
    </row>
    <row r="267" spans="1:10" s="737" customFormat="1" ht="20.100000000000001" customHeight="1" outlineLevel="1">
      <c r="A267" s="766"/>
      <c r="B267" s="743" t="s">
        <v>333</v>
      </c>
      <c r="C267" s="319">
        <v>7758</v>
      </c>
      <c r="D267" s="316">
        <v>953</v>
      </c>
      <c r="E267" s="316">
        <v>404</v>
      </c>
      <c r="F267" s="316">
        <v>1357</v>
      </c>
      <c r="G267" s="316">
        <v>7570</v>
      </c>
      <c r="H267" s="316">
        <v>4131</v>
      </c>
      <c r="I267" s="316">
        <v>11701</v>
      </c>
      <c r="J267" s="767">
        <f t="shared" si="0"/>
        <v>150.82495488527971</v>
      </c>
    </row>
    <row r="268" spans="1:10" s="737" customFormat="1" ht="25.5" outlineLevel="1">
      <c r="A268" s="766"/>
      <c r="B268" s="743" t="s">
        <v>232</v>
      </c>
      <c r="C268" s="319">
        <v>28238</v>
      </c>
      <c r="D268" s="316">
        <v>3676</v>
      </c>
      <c r="E268" s="316">
        <v>1624</v>
      </c>
      <c r="F268" s="316">
        <v>5300</v>
      </c>
      <c r="G268" s="316">
        <v>34193</v>
      </c>
      <c r="H268" s="316">
        <v>21489</v>
      </c>
      <c r="I268" s="316">
        <v>55682</v>
      </c>
      <c r="J268" s="767">
        <f t="shared" si="0"/>
        <v>197.18818613216234</v>
      </c>
    </row>
    <row r="269" spans="1:10" s="737" customFormat="1" ht="20.100000000000001" customHeight="1" outlineLevel="1">
      <c r="A269" s="766"/>
      <c r="B269" s="723" t="s">
        <v>233</v>
      </c>
      <c r="C269" s="319">
        <v>2182</v>
      </c>
      <c r="D269" s="316">
        <v>397</v>
      </c>
      <c r="E269" s="316">
        <v>252</v>
      </c>
      <c r="F269" s="316">
        <v>649</v>
      </c>
      <c r="G269" s="316">
        <v>3491</v>
      </c>
      <c r="H269" s="316">
        <v>2355</v>
      </c>
      <c r="I269" s="316">
        <v>5846</v>
      </c>
      <c r="J269" s="767">
        <f t="shared" si="0"/>
        <v>267.91934005499542</v>
      </c>
    </row>
    <row r="270" spans="1:10" s="737" customFormat="1" ht="20.100000000000001" customHeight="1" outlineLevel="1">
      <c r="A270" s="766"/>
      <c r="B270" s="723" t="s">
        <v>234</v>
      </c>
      <c r="C270" s="319">
        <v>8822</v>
      </c>
      <c r="D270" s="316">
        <v>1656</v>
      </c>
      <c r="E270" s="316">
        <v>740</v>
      </c>
      <c r="F270" s="316">
        <v>2396</v>
      </c>
      <c r="G270" s="316">
        <v>16075</v>
      </c>
      <c r="H270" s="316">
        <v>9408</v>
      </c>
      <c r="I270" s="316">
        <v>25483</v>
      </c>
      <c r="J270" s="767">
        <f t="shared" si="0"/>
        <v>288.85740194967127</v>
      </c>
    </row>
    <row r="271" spans="1:10" s="737" customFormat="1" ht="20.100000000000001" customHeight="1" outlineLevel="1">
      <c r="A271" s="766"/>
      <c r="B271" s="723" t="s">
        <v>235</v>
      </c>
      <c r="C271" s="319">
        <v>8141</v>
      </c>
      <c r="D271" s="316">
        <v>2032</v>
      </c>
      <c r="E271" s="316">
        <v>809</v>
      </c>
      <c r="F271" s="316">
        <v>2841</v>
      </c>
      <c r="G271" s="316">
        <v>17758</v>
      </c>
      <c r="H271" s="316">
        <v>11305</v>
      </c>
      <c r="I271" s="316">
        <v>29063</v>
      </c>
      <c r="J271" s="767">
        <f t="shared" si="0"/>
        <v>356.99545510379562</v>
      </c>
    </row>
    <row r="272" spans="1:10" s="737" customFormat="1" ht="20.100000000000001" customHeight="1" outlineLevel="1">
      <c r="A272" s="766"/>
      <c r="B272" s="743" t="s">
        <v>334</v>
      </c>
      <c r="C272" s="319">
        <v>13238</v>
      </c>
      <c r="D272" s="316">
        <v>659</v>
      </c>
      <c r="E272" s="316">
        <v>414</v>
      </c>
      <c r="F272" s="316">
        <v>1073</v>
      </c>
      <c r="G272" s="316">
        <v>8538</v>
      </c>
      <c r="H272" s="316">
        <v>6857</v>
      </c>
      <c r="I272" s="316">
        <v>15395</v>
      </c>
      <c r="J272" s="767">
        <f t="shared" si="0"/>
        <v>116.29400211512313</v>
      </c>
    </row>
    <row r="273" spans="1:10" s="737" customFormat="1" ht="20.100000000000001" customHeight="1" outlineLevel="1">
      <c r="A273" s="766"/>
      <c r="B273" s="743" t="s">
        <v>335</v>
      </c>
      <c r="C273" s="319">
        <v>21427</v>
      </c>
      <c r="D273" s="316">
        <v>3199</v>
      </c>
      <c r="E273" s="316">
        <v>2371</v>
      </c>
      <c r="F273" s="316">
        <v>5570</v>
      </c>
      <c r="G273" s="316">
        <v>24390</v>
      </c>
      <c r="H273" s="316">
        <v>17362</v>
      </c>
      <c r="I273" s="316">
        <v>41752</v>
      </c>
      <c r="J273" s="767">
        <f t="shared" si="0"/>
        <v>194.8569561767863</v>
      </c>
    </row>
    <row r="274" spans="1:10" s="737" customFormat="1" ht="45" customHeight="1" outlineLevel="1">
      <c r="A274" s="747">
        <v>2</v>
      </c>
      <c r="B274" s="734" t="s">
        <v>58</v>
      </c>
      <c r="C274" s="315">
        <v>517</v>
      </c>
      <c r="D274" s="316">
        <v>0</v>
      </c>
      <c r="E274" s="316">
        <v>0</v>
      </c>
      <c r="F274" s="316">
        <v>0</v>
      </c>
      <c r="G274" s="316">
        <v>371</v>
      </c>
      <c r="H274" s="316">
        <v>24</v>
      </c>
      <c r="I274" s="316">
        <v>395</v>
      </c>
      <c r="J274" s="767">
        <f t="shared" si="0"/>
        <v>76.40232108317214</v>
      </c>
    </row>
    <row r="275" spans="1:10" s="737" customFormat="1" ht="30" customHeight="1" outlineLevel="1">
      <c r="A275" s="768">
        <v>3</v>
      </c>
      <c r="B275" s="734" t="s">
        <v>299</v>
      </c>
      <c r="C275" s="315">
        <v>8769</v>
      </c>
      <c r="D275" s="316">
        <v>305</v>
      </c>
      <c r="E275" s="316">
        <v>377</v>
      </c>
      <c r="F275" s="316">
        <v>682</v>
      </c>
      <c r="G275" s="316">
        <v>7723</v>
      </c>
      <c r="H275" s="316">
        <v>9399</v>
      </c>
      <c r="I275" s="316">
        <v>17122</v>
      </c>
      <c r="J275" s="767">
        <f t="shared" si="0"/>
        <v>195.25601550918006</v>
      </c>
    </row>
    <row r="276" spans="1:10" s="737" customFormat="1" ht="29.25" customHeight="1" outlineLevel="1">
      <c r="A276" s="769"/>
      <c r="B276" s="33" t="s">
        <v>136</v>
      </c>
      <c r="C276" s="238" t="s">
        <v>96</v>
      </c>
      <c r="D276" s="316">
        <v>289</v>
      </c>
      <c r="E276" s="316">
        <v>369</v>
      </c>
      <c r="F276" s="316">
        <v>658</v>
      </c>
      <c r="G276" s="316">
        <v>6531</v>
      </c>
      <c r="H276" s="316">
        <v>8845</v>
      </c>
      <c r="I276" s="316">
        <v>15376</v>
      </c>
      <c r="J276" s="25" t="s">
        <v>241</v>
      </c>
    </row>
    <row r="277" spans="1:10" s="737" customFormat="1" ht="20.100000000000001" customHeight="1" outlineLevel="1">
      <c r="A277" s="769"/>
      <c r="B277" s="33" t="s">
        <v>137</v>
      </c>
      <c r="C277" s="238" t="s">
        <v>96</v>
      </c>
      <c r="D277" s="316">
        <v>16</v>
      </c>
      <c r="E277" s="316">
        <v>8</v>
      </c>
      <c r="F277" s="316">
        <v>24</v>
      </c>
      <c r="G277" s="316">
        <v>1192</v>
      </c>
      <c r="H277" s="316">
        <v>554</v>
      </c>
      <c r="I277" s="316">
        <v>1746</v>
      </c>
      <c r="J277" s="25" t="s">
        <v>241</v>
      </c>
    </row>
    <row r="278" spans="1:10" s="737" customFormat="1" ht="20.25" customHeight="1" outlineLevel="1">
      <c r="A278" s="769"/>
      <c r="B278" s="734" t="s">
        <v>403</v>
      </c>
      <c r="C278" s="315">
        <v>8621</v>
      </c>
      <c r="D278" s="316">
        <v>289</v>
      </c>
      <c r="E278" s="316">
        <v>369</v>
      </c>
      <c r="F278" s="316">
        <v>658</v>
      </c>
      <c r="G278" s="316">
        <v>7655</v>
      </c>
      <c r="H278" s="316">
        <v>9324</v>
      </c>
      <c r="I278" s="316">
        <v>16979</v>
      </c>
      <c r="J278" s="767">
        <f>(I278/C278)*100</f>
        <v>196.9493098248463</v>
      </c>
    </row>
    <row r="279" spans="1:10" s="737" customFormat="1" ht="20.100000000000001" customHeight="1" outlineLevel="1">
      <c r="A279" s="769"/>
      <c r="B279" s="33" t="s">
        <v>136</v>
      </c>
      <c r="C279" s="238" t="s">
        <v>96</v>
      </c>
      <c r="D279" s="316">
        <v>289</v>
      </c>
      <c r="E279" s="316">
        <v>369</v>
      </c>
      <c r="F279" s="316">
        <v>658</v>
      </c>
      <c r="G279" s="316">
        <v>6531</v>
      </c>
      <c r="H279" s="316">
        <v>8845</v>
      </c>
      <c r="I279" s="316">
        <v>15376</v>
      </c>
      <c r="J279" s="25" t="s">
        <v>241</v>
      </c>
    </row>
    <row r="280" spans="1:10" s="737" customFormat="1" ht="20.100000000000001" customHeight="1" outlineLevel="1">
      <c r="A280" s="769"/>
      <c r="B280" s="33" t="s">
        <v>137</v>
      </c>
      <c r="C280" s="238" t="s">
        <v>96</v>
      </c>
      <c r="D280" s="316">
        <v>0</v>
      </c>
      <c r="E280" s="316">
        <v>0</v>
      </c>
      <c r="F280" s="316">
        <v>0</v>
      </c>
      <c r="G280" s="316">
        <v>1124</v>
      </c>
      <c r="H280" s="316">
        <v>479</v>
      </c>
      <c r="I280" s="316">
        <v>1603</v>
      </c>
      <c r="J280" s="25" t="s">
        <v>241</v>
      </c>
    </row>
    <row r="281" spans="1:10" s="737" customFormat="1" ht="20.100000000000001" customHeight="1" outlineLevel="1">
      <c r="A281" s="769"/>
      <c r="B281" s="739" t="s">
        <v>332</v>
      </c>
      <c r="C281" s="770">
        <v>1705</v>
      </c>
      <c r="D281" s="316">
        <v>34</v>
      </c>
      <c r="E281" s="316">
        <v>55</v>
      </c>
      <c r="F281" s="316">
        <v>89</v>
      </c>
      <c r="G281" s="316">
        <v>1179</v>
      </c>
      <c r="H281" s="316">
        <v>1539</v>
      </c>
      <c r="I281" s="316">
        <v>2718</v>
      </c>
      <c r="J281" s="767">
        <f>(I281/C281)*100</f>
        <v>159.4134897360704</v>
      </c>
    </row>
    <row r="282" spans="1:10" s="737" customFormat="1" ht="20.100000000000001" customHeight="1" outlineLevel="1">
      <c r="A282" s="769"/>
      <c r="B282" s="33" t="s">
        <v>136</v>
      </c>
      <c r="C282" s="238" t="s">
        <v>96</v>
      </c>
      <c r="D282" s="316">
        <v>34</v>
      </c>
      <c r="E282" s="316">
        <v>55</v>
      </c>
      <c r="F282" s="316">
        <v>89</v>
      </c>
      <c r="G282" s="316">
        <v>992</v>
      </c>
      <c r="H282" s="316">
        <v>1416</v>
      </c>
      <c r="I282" s="316">
        <v>2408</v>
      </c>
      <c r="J282" s="25" t="s">
        <v>241</v>
      </c>
    </row>
    <row r="283" spans="1:10" s="737" customFormat="1" ht="20.100000000000001" customHeight="1" outlineLevel="1">
      <c r="A283" s="769"/>
      <c r="B283" s="33" t="s">
        <v>137</v>
      </c>
      <c r="C283" s="238" t="s">
        <v>96</v>
      </c>
      <c r="D283" s="316">
        <v>0</v>
      </c>
      <c r="E283" s="316">
        <v>0</v>
      </c>
      <c r="F283" s="316">
        <v>0</v>
      </c>
      <c r="G283" s="316">
        <v>187</v>
      </c>
      <c r="H283" s="316">
        <v>123</v>
      </c>
      <c r="I283" s="316">
        <v>310</v>
      </c>
      <c r="J283" s="25" t="s">
        <v>241</v>
      </c>
    </row>
    <row r="284" spans="1:10" s="737" customFormat="1" ht="29.25" customHeight="1" outlineLevel="1">
      <c r="A284" s="769"/>
      <c r="B284" s="739" t="s">
        <v>232</v>
      </c>
      <c r="C284" s="770">
        <v>2825</v>
      </c>
      <c r="D284" s="316">
        <v>182</v>
      </c>
      <c r="E284" s="316">
        <v>204</v>
      </c>
      <c r="F284" s="316">
        <v>386</v>
      </c>
      <c r="G284" s="316">
        <v>4110</v>
      </c>
      <c r="H284" s="316">
        <v>5486</v>
      </c>
      <c r="I284" s="316">
        <v>9596</v>
      </c>
      <c r="J284" s="767">
        <f>(I284/C284)*100</f>
        <v>339.68141592920358</v>
      </c>
    </row>
    <row r="285" spans="1:10" s="737" customFormat="1" ht="20.100000000000001" customHeight="1" outlineLevel="1">
      <c r="A285" s="769"/>
      <c r="B285" s="33" t="s">
        <v>136</v>
      </c>
      <c r="C285" s="238" t="s">
        <v>96</v>
      </c>
      <c r="D285" s="316">
        <v>182</v>
      </c>
      <c r="E285" s="316">
        <v>204</v>
      </c>
      <c r="F285" s="316">
        <v>386</v>
      </c>
      <c r="G285" s="316">
        <v>3626</v>
      </c>
      <c r="H285" s="316">
        <v>5200</v>
      </c>
      <c r="I285" s="316">
        <v>8826</v>
      </c>
      <c r="J285" s="25" t="s">
        <v>241</v>
      </c>
    </row>
    <row r="286" spans="1:10" s="737" customFormat="1" ht="20.100000000000001" customHeight="1" outlineLevel="1">
      <c r="A286" s="769"/>
      <c r="B286" s="33" t="s">
        <v>137</v>
      </c>
      <c r="C286" s="238" t="s">
        <v>96</v>
      </c>
      <c r="D286" s="316">
        <v>0</v>
      </c>
      <c r="E286" s="316">
        <v>0</v>
      </c>
      <c r="F286" s="316">
        <v>0</v>
      </c>
      <c r="G286" s="316">
        <v>484</v>
      </c>
      <c r="H286" s="316">
        <v>286</v>
      </c>
      <c r="I286" s="316">
        <v>770</v>
      </c>
      <c r="J286" s="25" t="s">
        <v>241</v>
      </c>
    </row>
    <row r="287" spans="1:10" s="737" customFormat="1" ht="20.100000000000001" customHeight="1" outlineLevel="1">
      <c r="A287" s="769"/>
      <c r="B287" s="734" t="s">
        <v>233</v>
      </c>
      <c r="C287" s="770">
        <v>255</v>
      </c>
      <c r="D287" s="316">
        <v>11</v>
      </c>
      <c r="E287" s="316">
        <v>12</v>
      </c>
      <c r="F287" s="316">
        <v>23</v>
      </c>
      <c r="G287" s="316">
        <v>268</v>
      </c>
      <c r="H287" s="316">
        <v>325</v>
      </c>
      <c r="I287" s="316">
        <v>593</v>
      </c>
      <c r="J287" s="767">
        <f>(I287/C287)*100</f>
        <v>232.54901960784315</v>
      </c>
    </row>
    <row r="288" spans="1:10" s="737" customFormat="1" ht="20.100000000000001" customHeight="1" outlineLevel="1">
      <c r="A288" s="769"/>
      <c r="B288" s="33" t="s">
        <v>136</v>
      </c>
      <c r="C288" s="238" t="s">
        <v>96</v>
      </c>
      <c r="D288" s="316">
        <v>11</v>
      </c>
      <c r="E288" s="316">
        <v>12</v>
      </c>
      <c r="F288" s="316">
        <v>23</v>
      </c>
      <c r="G288" s="316">
        <v>175</v>
      </c>
      <c r="H288" s="316">
        <v>236</v>
      </c>
      <c r="I288" s="316">
        <v>411</v>
      </c>
      <c r="J288" s="25" t="s">
        <v>241</v>
      </c>
    </row>
    <row r="289" spans="1:12" s="737" customFormat="1" ht="20.100000000000001" customHeight="1" outlineLevel="1">
      <c r="A289" s="769"/>
      <c r="B289" s="33" t="s">
        <v>137</v>
      </c>
      <c r="C289" s="238" t="s">
        <v>96</v>
      </c>
      <c r="D289" s="316">
        <v>0</v>
      </c>
      <c r="E289" s="316">
        <v>0</v>
      </c>
      <c r="F289" s="316">
        <v>0</v>
      </c>
      <c r="G289" s="316">
        <v>93</v>
      </c>
      <c r="H289" s="316">
        <v>89</v>
      </c>
      <c r="I289" s="316">
        <v>182</v>
      </c>
      <c r="J289" s="25" t="s">
        <v>241</v>
      </c>
    </row>
    <row r="290" spans="1:12" s="737" customFormat="1" ht="20.100000000000001" customHeight="1" outlineLevel="1">
      <c r="A290" s="769"/>
      <c r="B290" s="734" t="s">
        <v>234</v>
      </c>
      <c r="C290" s="770">
        <v>882</v>
      </c>
      <c r="D290" s="316">
        <v>78</v>
      </c>
      <c r="E290" s="316">
        <v>95</v>
      </c>
      <c r="F290" s="316">
        <v>173</v>
      </c>
      <c r="G290" s="316">
        <v>1798</v>
      </c>
      <c r="H290" s="316">
        <v>2416</v>
      </c>
      <c r="I290" s="316">
        <v>4214</v>
      </c>
      <c r="J290" s="767">
        <f>(I290/C290)*100</f>
        <v>477.77777777777777</v>
      </c>
    </row>
    <row r="291" spans="1:12" s="737" customFormat="1" ht="20.100000000000001" customHeight="1" outlineLevel="1">
      <c r="A291" s="769"/>
      <c r="B291" s="33" t="s">
        <v>136</v>
      </c>
      <c r="C291" s="238" t="s">
        <v>96</v>
      </c>
      <c r="D291" s="316">
        <v>78</v>
      </c>
      <c r="E291" s="316">
        <v>95</v>
      </c>
      <c r="F291" s="316">
        <v>173</v>
      </c>
      <c r="G291" s="316">
        <v>1782</v>
      </c>
      <c r="H291" s="316">
        <v>2398</v>
      </c>
      <c r="I291" s="316">
        <v>4180</v>
      </c>
      <c r="J291" s="25" t="s">
        <v>241</v>
      </c>
    </row>
    <row r="292" spans="1:12" s="737" customFormat="1" ht="20.100000000000001" customHeight="1" outlineLevel="1">
      <c r="A292" s="769"/>
      <c r="B292" s="33" t="s">
        <v>137</v>
      </c>
      <c r="C292" s="238" t="s">
        <v>96</v>
      </c>
      <c r="D292" s="316">
        <v>0</v>
      </c>
      <c r="E292" s="316">
        <v>0</v>
      </c>
      <c r="F292" s="316">
        <v>0</v>
      </c>
      <c r="G292" s="316">
        <v>16</v>
      </c>
      <c r="H292" s="316">
        <v>18</v>
      </c>
      <c r="I292" s="316">
        <v>34</v>
      </c>
      <c r="J292" s="25" t="s">
        <v>241</v>
      </c>
    </row>
    <row r="293" spans="1:12" s="737" customFormat="1" ht="20.100000000000001" customHeight="1" outlineLevel="1">
      <c r="A293" s="769"/>
      <c r="B293" s="734" t="s">
        <v>236</v>
      </c>
      <c r="C293" s="770">
        <v>814</v>
      </c>
      <c r="D293" s="316">
        <v>84</v>
      </c>
      <c r="E293" s="316">
        <v>126</v>
      </c>
      <c r="F293" s="316">
        <v>210</v>
      </c>
      <c r="G293" s="316">
        <v>2378</v>
      </c>
      <c r="H293" s="316">
        <v>3319</v>
      </c>
      <c r="I293" s="316">
        <v>5697</v>
      </c>
      <c r="J293" s="767">
        <f>(I293/C293)*100</f>
        <v>699.8771498771498</v>
      </c>
    </row>
    <row r="294" spans="1:12" s="737" customFormat="1" ht="20.100000000000001" customHeight="1" outlineLevel="1">
      <c r="A294" s="769"/>
      <c r="B294" s="33" t="s">
        <v>136</v>
      </c>
      <c r="C294" s="238" t="s">
        <v>96</v>
      </c>
      <c r="D294" s="316">
        <v>84</v>
      </c>
      <c r="E294" s="316">
        <v>126</v>
      </c>
      <c r="F294" s="316">
        <v>210</v>
      </c>
      <c r="G294" s="316">
        <v>1975</v>
      </c>
      <c r="H294" s="316">
        <v>3102</v>
      </c>
      <c r="I294" s="316">
        <v>5077</v>
      </c>
      <c r="J294" s="25" t="s">
        <v>241</v>
      </c>
    </row>
    <row r="295" spans="1:12" s="737" customFormat="1" ht="20.100000000000001" customHeight="1" outlineLevel="1">
      <c r="A295" s="769"/>
      <c r="B295" s="33" t="s">
        <v>137</v>
      </c>
      <c r="C295" s="238" t="s">
        <v>96</v>
      </c>
      <c r="D295" s="316">
        <v>0</v>
      </c>
      <c r="E295" s="316">
        <v>0</v>
      </c>
      <c r="F295" s="316">
        <v>0</v>
      </c>
      <c r="G295" s="316">
        <v>403</v>
      </c>
      <c r="H295" s="316">
        <v>217</v>
      </c>
      <c r="I295" s="316">
        <v>620</v>
      </c>
      <c r="J295" s="25" t="s">
        <v>241</v>
      </c>
    </row>
    <row r="296" spans="1:12" s="737" customFormat="1" ht="20.100000000000001" customHeight="1" outlineLevel="1">
      <c r="A296" s="769"/>
      <c r="B296" s="739" t="s">
        <v>334</v>
      </c>
      <c r="C296" s="770">
        <v>804</v>
      </c>
      <c r="D296" s="316">
        <v>21</v>
      </c>
      <c r="E296" s="316">
        <v>34</v>
      </c>
      <c r="F296" s="316">
        <v>55</v>
      </c>
      <c r="G296" s="316">
        <v>698</v>
      </c>
      <c r="H296" s="316">
        <v>1227</v>
      </c>
      <c r="I296" s="316">
        <v>1925</v>
      </c>
      <c r="J296" s="767">
        <f>(I296/C296)*100</f>
        <v>239.4278606965174</v>
      </c>
    </row>
    <row r="297" spans="1:12" s="737" customFormat="1" ht="20.100000000000001" customHeight="1" outlineLevel="1">
      <c r="A297" s="769"/>
      <c r="B297" s="33" t="s">
        <v>136</v>
      </c>
      <c r="C297" s="238" t="s">
        <v>96</v>
      </c>
      <c r="D297" s="316">
        <v>21</v>
      </c>
      <c r="E297" s="316">
        <v>34</v>
      </c>
      <c r="F297" s="316">
        <v>55</v>
      </c>
      <c r="G297" s="316">
        <v>556</v>
      </c>
      <c r="H297" s="316">
        <v>1136</v>
      </c>
      <c r="I297" s="316">
        <v>1692</v>
      </c>
      <c r="J297" s="25" t="s">
        <v>241</v>
      </c>
    </row>
    <row r="298" spans="1:12" s="737" customFormat="1" ht="20.100000000000001" customHeight="1" outlineLevel="1">
      <c r="A298" s="769"/>
      <c r="B298" s="33" t="s">
        <v>137</v>
      </c>
      <c r="C298" s="238" t="s">
        <v>96</v>
      </c>
      <c r="D298" s="316">
        <v>0</v>
      </c>
      <c r="E298" s="316">
        <v>0</v>
      </c>
      <c r="F298" s="316">
        <v>0</v>
      </c>
      <c r="G298" s="316">
        <v>142</v>
      </c>
      <c r="H298" s="316">
        <v>91</v>
      </c>
      <c r="I298" s="316">
        <v>233</v>
      </c>
      <c r="J298" s="25" t="s">
        <v>241</v>
      </c>
    </row>
    <row r="299" spans="1:12" s="737" customFormat="1" ht="20.100000000000001" customHeight="1" outlineLevel="1">
      <c r="A299" s="769"/>
      <c r="B299" s="734" t="s">
        <v>371</v>
      </c>
      <c r="C299" s="770">
        <v>148</v>
      </c>
      <c r="D299" s="316">
        <v>16</v>
      </c>
      <c r="E299" s="316">
        <v>8</v>
      </c>
      <c r="F299" s="316">
        <v>24</v>
      </c>
      <c r="G299" s="316">
        <v>68</v>
      </c>
      <c r="H299" s="316">
        <v>75</v>
      </c>
      <c r="I299" s="316">
        <v>143</v>
      </c>
      <c r="J299" s="767">
        <f>(I299/C299)*100</f>
        <v>96.621621621621628</v>
      </c>
    </row>
    <row r="300" spans="1:12" s="737" customFormat="1" ht="20.100000000000001" customHeight="1" outlineLevel="1">
      <c r="A300" s="769"/>
      <c r="B300" s="743" t="s">
        <v>332</v>
      </c>
      <c r="C300" s="237" t="s">
        <v>96</v>
      </c>
      <c r="D300" s="771">
        <v>4</v>
      </c>
      <c r="E300" s="771">
        <v>7</v>
      </c>
      <c r="F300" s="771">
        <v>11</v>
      </c>
      <c r="G300" s="771">
        <v>10</v>
      </c>
      <c r="H300" s="771">
        <v>19</v>
      </c>
      <c r="I300" s="771">
        <v>29</v>
      </c>
      <c r="J300" s="349" t="s">
        <v>241</v>
      </c>
    </row>
    <row r="301" spans="1:12" s="737" customFormat="1" ht="20.100000000000001" customHeight="1" outlineLevel="1">
      <c r="A301" s="772"/>
      <c r="B301" s="743" t="s">
        <v>334</v>
      </c>
      <c r="C301" s="237" t="s">
        <v>96</v>
      </c>
      <c r="D301" s="771">
        <v>0</v>
      </c>
      <c r="E301" s="771">
        <v>1</v>
      </c>
      <c r="F301" s="771">
        <v>1</v>
      </c>
      <c r="G301" s="771">
        <v>2</v>
      </c>
      <c r="H301" s="771">
        <v>4</v>
      </c>
      <c r="I301" s="771">
        <v>6</v>
      </c>
      <c r="J301" s="349" t="s">
        <v>241</v>
      </c>
    </row>
    <row r="302" spans="1:12" s="737" customFormat="1" ht="29.25" customHeight="1" outlineLevel="1">
      <c r="A302" s="773">
        <v>4</v>
      </c>
      <c r="B302" s="723" t="s">
        <v>160</v>
      </c>
      <c r="C302" s="237" t="s">
        <v>96</v>
      </c>
      <c r="D302" s="771">
        <v>27</v>
      </c>
      <c r="E302" s="771">
        <v>23</v>
      </c>
      <c r="F302" s="771">
        <v>50</v>
      </c>
      <c r="G302" s="771">
        <v>135</v>
      </c>
      <c r="H302" s="771">
        <v>150</v>
      </c>
      <c r="I302" s="771">
        <v>285</v>
      </c>
      <c r="J302" s="349" t="s">
        <v>241</v>
      </c>
    </row>
    <row r="303" spans="1:12" s="737" customFormat="1" ht="25.5" customHeight="1" outlineLevel="1">
      <c r="A303" s="773">
        <v>5</v>
      </c>
      <c r="B303" s="723" t="s">
        <v>161</v>
      </c>
      <c r="C303" s="237" t="s">
        <v>96</v>
      </c>
      <c r="D303" s="771">
        <v>0</v>
      </c>
      <c r="E303" s="771">
        <v>0</v>
      </c>
      <c r="F303" s="771">
        <v>0</v>
      </c>
      <c r="G303" s="771">
        <v>11</v>
      </c>
      <c r="H303" s="771">
        <v>7</v>
      </c>
      <c r="I303" s="771">
        <v>18</v>
      </c>
      <c r="J303" s="349" t="s">
        <v>241</v>
      </c>
    </row>
    <row r="304" spans="1:12" s="724" customFormat="1" ht="20.100000000000001" customHeight="1" outlineLevel="1">
      <c r="A304" s="677">
        <v>6</v>
      </c>
      <c r="B304" s="734" t="s">
        <v>29</v>
      </c>
      <c r="C304" s="319">
        <v>41</v>
      </c>
      <c r="D304" s="238" t="s">
        <v>241</v>
      </c>
      <c r="E304" s="238" t="s">
        <v>241</v>
      </c>
      <c r="F304" s="315">
        <v>0</v>
      </c>
      <c r="G304" s="238" t="s">
        <v>241</v>
      </c>
      <c r="H304" s="238" t="s">
        <v>241</v>
      </c>
      <c r="I304" s="315">
        <v>61</v>
      </c>
      <c r="J304" s="767">
        <f>(I304/C304)*100</f>
        <v>148.78048780487805</v>
      </c>
      <c r="L304" s="737"/>
    </row>
    <row r="305" spans="1:12" ht="21.75" customHeight="1" outlineLevel="1">
      <c r="A305" s="685" t="s">
        <v>70</v>
      </c>
      <c r="B305" s="20" t="s">
        <v>17</v>
      </c>
      <c r="C305" s="237" t="s">
        <v>96</v>
      </c>
      <c r="D305" s="238" t="s">
        <v>241</v>
      </c>
      <c r="E305" s="238" t="s">
        <v>241</v>
      </c>
      <c r="F305" s="238" t="s">
        <v>241</v>
      </c>
      <c r="G305" s="238" t="s">
        <v>241</v>
      </c>
      <c r="H305" s="238" t="s">
        <v>241</v>
      </c>
      <c r="I305" s="238" t="s">
        <v>241</v>
      </c>
      <c r="J305" s="25" t="s">
        <v>241</v>
      </c>
      <c r="L305" s="737"/>
    </row>
    <row r="306" spans="1:12" s="737" customFormat="1" ht="24.95" customHeight="1">
      <c r="A306" s="456" t="s">
        <v>283</v>
      </c>
      <c r="B306" s="457"/>
      <c r="C306" s="457"/>
      <c r="D306" s="457"/>
      <c r="E306" s="457"/>
      <c r="F306" s="457"/>
      <c r="G306" s="457"/>
      <c r="H306" s="457"/>
      <c r="I306" s="457"/>
      <c r="J306" s="458"/>
    </row>
    <row r="307" spans="1:12" s="737" customFormat="1" ht="30" customHeight="1" outlineLevel="1">
      <c r="A307" s="766">
        <v>1</v>
      </c>
      <c r="B307" s="734" t="s">
        <v>284</v>
      </c>
      <c r="C307" s="315">
        <v>34218</v>
      </c>
      <c r="D307" s="316">
        <v>1426</v>
      </c>
      <c r="E307" s="316">
        <v>801</v>
      </c>
      <c r="F307" s="316">
        <v>2227</v>
      </c>
      <c r="G307" s="317">
        <v>16209</v>
      </c>
      <c r="H307" s="316">
        <v>8411</v>
      </c>
      <c r="I307" s="316">
        <v>24620</v>
      </c>
      <c r="J307" s="318">
        <f t="shared" ref="J307:J316" si="1">I307/C307*100</f>
        <v>71.950435443333916</v>
      </c>
    </row>
    <row r="308" spans="1:12" s="737" customFormat="1" ht="20.100000000000001" customHeight="1" outlineLevel="1">
      <c r="A308" s="766"/>
      <c r="B308" s="743" t="s">
        <v>59</v>
      </c>
      <c r="C308" s="319">
        <v>9286</v>
      </c>
      <c r="D308" s="316">
        <v>593</v>
      </c>
      <c r="E308" s="316">
        <v>310</v>
      </c>
      <c r="F308" s="316">
        <v>903</v>
      </c>
      <c r="G308" s="317">
        <v>5780</v>
      </c>
      <c r="H308" s="316">
        <v>2614</v>
      </c>
      <c r="I308" s="316">
        <v>8394</v>
      </c>
      <c r="J308" s="318">
        <f t="shared" si="1"/>
        <v>90.394141718716341</v>
      </c>
    </row>
    <row r="309" spans="1:12" s="737" customFormat="1" ht="30" customHeight="1" outlineLevel="1">
      <c r="A309" s="747">
        <v>2</v>
      </c>
      <c r="B309" s="734" t="s">
        <v>60</v>
      </c>
      <c r="C309" s="315">
        <v>31756</v>
      </c>
      <c r="D309" s="316">
        <v>904</v>
      </c>
      <c r="E309" s="316">
        <v>549</v>
      </c>
      <c r="F309" s="316">
        <v>1453</v>
      </c>
      <c r="G309" s="317">
        <v>18223</v>
      </c>
      <c r="H309" s="316">
        <v>9584</v>
      </c>
      <c r="I309" s="316">
        <v>27807</v>
      </c>
      <c r="J309" s="318">
        <f t="shared" si="1"/>
        <v>87.56455472981483</v>
      </c>
    </row>
    <row r="310" spans="1:12" s="737" customFormat="1" ht="45" customHeight="1" outlineLevel="1">
      <c r="A310" s="774">
        <v>3</v>
      </c>
      <c r="B310" s="734" t="s">
        <v>393</v>
      </c>
      <c r="C310" s="320">
        <v>1226</v>
      </c>
      <c r="D310" s="316">
        <v>13</v>
      </c>
      <c r="E310" s="316">
        <v>1</v>
      </c>
      <c r="F310" s="316">
        <v>14</v>
      </c>
      <c r="G310" s="317">
        <v>1690</v>
      </c>
      <c r="H310" s="316">
        <v>99</v>
      </c>
      <c r="I310" s="316">
        <v>1789</v>
      </c>
      <c r="J310" s="318">
        <f t="shared" si="1"/>
        <v>145.92169657422511</v>
      </c>
    </row>
    <row r="311" spans="1:12" s="737" customFormat="1" ht="30" customHeight="1" outlineLevel="1">
      <c r="A311" s="747">
        <v>4</v>
      </c>
      <c r="B311" s="723" t="s">
        <v>239</v>
      </c>
      <c r="C311" s="315">
        <v>9516</v>
      </c>
      <c r="D311" s="315">
        <v>281</v>
      </c>
      <c r="E311" s="315">
        <v>308</v>
      </c>
      <c r="F311" s="315">
        <v>589</v>
      </c>
      <c r="G311" s="315">
        <v>5833</v>
      </c>
      <c r="H311" s="315">
        <v>4175</v>
      </c>
      <c r="I311" s="315">
        <v>10008</v>
      </c>
      <c r="J311" s="318">
        <f t="shared" si="1"/>
        <v>105.17023959646909</v>
      </c>
    </row>
    <row r="312" spans="1:12" s="724" customFormat="1" ht="33" customHeight="1" outlineLevel="1">
      <c r="A312" s="677">
        <v>5</v>
      </c>
      <c r="B312" s="734" t="s">
        <v>395</v>
      </c>
      <c r="C312" s="315">
        <v>482</v>
      </c>
      <c r="D312" s="30" t="s">
        <v>241</v>
      </c>
      <c r="E312" s="30" t="s">
        <v>241</v>
      </c>
      <c r="F312" s="315">
        <v>108</v>
      </c>
      <c r="G312" s="30" t="s">
        <v>241</v>
      </c>
      <c r="H312" s="30" t="s">
        <v>241</v>
      </c>
      <c r="I312" s="322">
        <v>1247</v>
      </c>
      <c r="J312" s="318">
        <f t="shared" si="1"/>
        <v>258.71369294605813</v>
      </c>
      <c r="K312" s="737"/>
      <c r="L312" s="737"/>
    </row>
    <row r="313" spans="1:12" s="737" customFormat="1" ht="25.5" outlineLevel="1">
      <c r="A313" s="747">
        <v>6</v>
      </c>
      <c r="B313" s="734" t="s">
        <v>61</v>
      </c>
      <c r="C313" s="315">
        <v>2267</v>
      </c>
      <c r="D313" s="315">
        <v>276</v>
      </c>
      <c r="E313" s="315">
        <v>322</v>
      </c>
      <c r="F313" s="315">
        <v>598</v>
      </c>
      <c r="G313" s="315">
        <v>8074</v>
      </c>
      <c r="H313" s="315">
        <v>5749</v>
      </c>
      <c r="I313" s="315">
        <v>13823</v>
      </c>
      <c r="J313" s="318">
        <f t="shared" si="1"/>
        <v>609.74856638729602</v>
      </c>
    </row>
    <row r="314" spans="1:12" s="737" customFormat="1" ht="22.5" customHeight="1" outlineLevel="1">
      <c r="A314" s="747">
        <v>7</v>
      </c>
      <c r="B314" s="734" t="s">
        <v>396</v>
      </c>
      <c r="C314" s="315">
        <v>22</v>
      </c>
      <c r="D314" s="30" t="s">
        <v>241</v>
      </c>
      <c r="E314" s="30" t="s">
        <v>241</v>
      </c>
      <c r="F314" s="315">
        <v>0</v>
      </c>
      <c r="G314" s="30" t="s">
        <v>241</v>
      </c>
      <c r="H314" s="30" t="s">
        <v>241</v>
      </c>
      <c r="I314" s="315">
        <v>35</v>
      </c>
      <c r="J314" s="318">
        <f t="shared" si="1"/>
        <v>159.09090909090909</v>
      </c>
    </row>
    <row r="315" spans="1:12" s="737" customFormat="1" ht="25.5" outlineLevel="1">
      <c r="A315" s="747">
        <v>8</v>
      </c>
      <c r="B315" s="734" t="s">
        <v>397</v>
      </c>
      <c r="C315" s="315">
        <v>541</v>
      </c>
      <c r="D315" s="315">
        <v>82</v>
      </c>
      <c r="E315" s="315">
        <v>67</v>
      </c>
      <c r="F315" s="315">
        <v>149</v>
      </c>
      <c r="G315" s="315">
        <v>169</v>
      </c>
      <c r="H315" s="315">
        <v>135</v>
      </c>
      <c r="I315" s="315">
        <v>304</v>
      </c>
      <c r="J315" s="321">
        <f t="shared" si="1"/>
        <v>56.192236598890943</v>
      </c>
    </row>
    <row r="316" spans="1:12" s="724" customFormat="1" ht="30" customHeight="1" outlineLevel="1">
      <c r="A316" s="677">
        <v>9</v>
      </c>
      <c r="B316" s="734" t="s">
        <v>30</v>
      </c>
      <c r="C316" s="315">
        <v>150</v>
      </c>
      <c r="D316" s="30" t="s">
        <v>241</v>
      </c>
      <c r="E316" s="30" t="s">
        <v>241</v>
      </c>
      <c r="F316" s="316">
        <v>0</v>
      </c>
      <c r="G316" s="30" t="s">
        <v>241</v>
      </c>
      <c r="H316" s="30" t="s">
        <v>241</v>
      </c>
      <c r="I316" s="316">
        <v>167</v>
      </c>
      <c r="J316" s="318">
        <f t="shared" si="1"/>
        <v>111.33333333333333</v>
      </c>
      <c r="K316" s="737"/>
      <c r="L316" s="737"/>
    </row>
    <row r="317" spans="1:12" outlineLevel="1">
      <c r="A317" s="685" t="s">
        <v>70</v>
      </c>
      <c r="B317" s="20" t="s">
        <v>17</v>
      </c>
      <c r="C317" s="272" t="s">
        <v>96</v>
      </c>
      <c r="D317" s="25" t="s">
        <v>241</v>
      </c>
      <c r="E317" s="25" t="s">
        <v>241</v>
      </c>
      <c r="F317" s="25" t="s">
        <v>241</v>
      </c>
      <c r="G317" s="25" t="s">
        <v>241</v>
      </c>
      <c r="H317" s="25" t="s">
        <v>241</v>
      </c>
      <c r="I317" s="25" t="s">
        <v>241</v>
      </c>
      <c r="J317" s="25" t="s">
        <v>241</v>
      </c>
    </row>
    <row r="318" spans="1:12" s="737" customFormat="1" ht="24.95" customHeight="1">
      <c r="A318" s="456" t="s">
        <v>285</v>
      </c>
      <c r="B318" s="457"/>
      <c r="C318" s="457"/>
      <c r="D318" s="457"/>
      <c r="E318" s="457"/>
      <c r="F318" s="457"/>
      <c r="G318" s="457"/>
      <c r="H318" s="457"/>
      <c r="I318" s="457"/>
      <c r="J318" s="458"/>
    </row>
    <row r="319" spans="1:12" s="724" customFormat="1" ht="30" customHeight="1" outlineLevel="1">
      <c r="A319" s="677">
        <v>1</v>
      </c>
      <c r="B319" s="734" t="s">
        <v>503</v>
      </c>
      <c r="C319" s="315">
        <v>10316</v>
      </c>
      <c r="D319" s="238" t="s">
        <v>241</v>
      </c>
      <c r="E319" s="238" t="s">
        <v>241</v>
      </c>
      <c r="F319" s="315">
        <v>655</v>
      </c>
      <c r="G319" s="238" t="s">
        <v>241</v>
      </c>
      <c r="H319" s="238" t="s">
        <v>241</v>
      </c>
      <c r="I319" s="315">
        <v>15673</v>
      </c>
      <c r="J319" s="318">
        <v>151.92904226444358</v>
      </c>
    </row>
    <row r="320" spans="1:12" s="737" customFormat="1" ht="27.75" customHeight="1" outlineLevel="1">
      <c r="A320" s="766">
        <v>2</v>
      </c>
      <c r="B320" s="734" t="s">
        <v>504</v>
      </c>
      <c r="C320" s="315">
        <v>14942</v>
      </c>
      <c r="D320" s="316">
        <v>1761</v>
      </c>
      <c r="E320" s="316">
        <v>1501</v>
      </c>
      <c r="F320" s="316">
        <v>3262</v>
      </c>
      <c r="G320" s="316">
        <v>38943</v>
      </c>
      <c r="H320" s="316">
        <v>30776</v>
      </c>
      <c r="I320" s="316">
        <v>69719</v>
      </c>
      <c r="J320" s="318">
        <v>466.59751037344404</v>
      </c>
    </row>
    <row r="321" spans="1:11" s="737" customFormat="1" ht="20.100000000000001" customHeight="1" outlineLevel="1">
      <c r="A321" s="766"/>
      <c r="B321" s="743" t="s">
        <v>323</v>
      </c>
      <c r="C321" s="319">
        <v>3041</v>
      </c>
      <c r="D321" s="316">
        <v>244</v>
      </c>
      <c r="E321" s="316">
        <v>215</v>
      </c>
      <c r="F321" s="316">
        <v>459</v>
      </c>
      <c r="G321" s="316">
        <v>5723</v>
      </c>
      <c r="H321" s="316">
        <v>4199</v>
      </c>
      <c r="I321" s="316">
        <v>9922</v>
      </c>
      <c r="J321" s="318">
        <v>326.27425189082538</v>
      </c>
    </row>
    <row r="322" spans="1:11" s="737" customFormat="1" ht="25.5" outlineLevel="1">
      <c r="A322" s="747">
        <v>3</v>
      </c>
      <c r="B322" s="723" t="s">
        <v>505</v>
      </c>
      <c r="C322" s="319">
        <v>14231</v>
      </c>
      <c r="D322" s="316">
        <v>459</v>
      </c>
      <c r="E322" s="316">
        <v>742</v>
      </c>
      <c r="F322" s="316">
        <v>1201</v>
      </c>
      <c r="G322" s="316">
        <v>9613</v>
      </c>
      <c r="H322" s="316">
        <v>15562</v>
      </c>
      <c r="I322" s="316">
        <v>25175</v>
      </c>
      <c r="J322" s="318">
        <v>176.90253671562081</v>
      </c>
    </row>
    <row r="323" spans="1:11" s="724" customFormat="1" ht="30" customHeight="1" outlineLevel="1">
      <c r="A323" s="677">
        <v>4</v>
      </c>
      <c r="B323" s="723" t="s">
        <v>506</v>
      </c>
      <c r="C323" s="238" t="s">
        <v>96</v>
      </c>
      <c r="D323" s="238" t="s">
        <v>241</v>
      </c>
      <c r="E323" s="238" t="s">
        <v>241</v>
      </c>
      <c r="F323" s="315">
        <v>1335</v>
      </c>
      <c r="G323" s="238" t="s">
        <v>241</v>
      </c>
      <c r="H323" s="238" t="s">
        <v>241</v>
      </c>
      <c r="I323" s="315">
        <v>12337</v>
      </c>
      <c r="J323" s="37" t="s">
        <v>241</v>
      </c>
    </row>
    <row r="324" spans="1:11" s="724" customFormat="1" ht="30" customHeight="1" outlineLevel="1">
      <c r="A324" s="677">
        <v>5</v>
      </c>
      <c r="B324" s="734" t="s">
        <v>507</v>
      </c>
      <c r="C324" s="315">
        <v>40</v>
      </c>
      <c r="D324" s="238" t="s">
        <v>241</v>
      </c>
      <c r="E324" s="238" t="s">
        <v>241</v>
      </c>
      <c r="F324" s="315">
        <v>0</v>
      </c>
      <c r="G324" s="238" t="s">
        <v>241</v>
      </c>
      <c r="H324" s="238" t="s">
        <v>241</v>
      </c>
      <c r="I324" s="315">
        <v>387</v>
      </c>
      <c r="J324" s="318">
        <v>967.50000000000011</v>
      </c>
    </row>
    <row r="325" spans="1:11" s="737" customFormat="1" ht="38.25" outlineLevel="1">
      <c r="A325" s="747">
        <v>6</v>
      </c>
      <c r="B325" s="734" t="s">
        <v>508</v>
      </c>
      <c r="C325" s="315">
        <v>666</v>
      </c>
      <c r="D325" s="316">
        <v>150</v>
      </c>
      <c r="E325" s="316">
        <v>118</v>
      </c>
      <c r="F325" s="316">
        <v>268</v>
      </c>
      <c r="G325" s="316">
        <v>1078</v>
      </c>
      <c r="H325" s="316">
        <v>783</v>
      </c>
      <c r="I325" s="316">
        <v>1861</v>
      </c>
      <c r="J325" s="318">
        <v>279.42942942942943</v>
      </c>
    </row>
    <row r="326" spans="1:11" s="737" customFormat="1" ht="38.25" outlineLevel="1">
      <c r="A326" s="747">
        <v>7</v>
      </c>
      <c r="B326" s="734" t="s">
        <v>509</v>
      </c>
      <c r="C326" s="315">
        <v>813</v>
      </c>
      <c r="D326" s="316">
        <v>140</v>
      </c>
      <c r="E326" s="316">
        <v>114</v>
      </c>
      <c r="F326" s="316">
        <v>254</v>
      </c>
      <c r="G326" s="316">
        <v>841</v>
      </c>
      <c r="H326" s="316">
        <v>610</v>
      </c>
      <c r="I326" s="316">
        <v>1451</v>
      </c>
      <c r="J326" s="318">
        <v>178.47478474784748</v>
      </c>
    </row>
    <row r="327" spans="1:11" s="737" customFormat="1" ht="25.5" outlineLevel="1">
      <c r="A327" s="775">
        <v>8</v>
      </c>
      <c r="B327" s="723" t="s">
        <v>510</v>
      </c>
      <c r="C327" s="315">
        <v>16</v>
      </c>
      <c r="D327" s="238" t="s">
        <v>241</v>
      </c>
      <c r="E327" s="238" t="s">
        <v>241</v>
      </c>
      <c r="F327" s="316">
        <v>0</v>
      </c>
      <c r="G327" s="238" t="s">
        <v>241</v>
      </c>
      <c r="H327" s="238" t="s">
        <v>241</v>
      </c>
      <c r="I327" s="316">
        <v>71</v>
      </c>
      <c r="J327" s="318">
        <v>443.75</v>
      </c>
    </row>
    <row r="328" spans="1:11" s="737" customFormat="1" ht="30" customHeight="1" outlineLevel="1">
      <c r="A328" s="766">
        <v>9</v>
      </c>
      <c r="B328" s="296" t="s">
        <v>511</v>
      </c>
      <c r="C328" s="315">
        <v>45</v>
      </c>
      <c r="D328" s="825">
        <v>6</v>
      </c>
      <c r="E328" s="825">
        <v>11</v>
      </c>
      <c r="F328" s="825">
        <v>17</v>
      </c>
      <c r="G328" s="825">
        <v>156</v>
      </c>
      <c r="H328" s="825">
        <v>200</v>
      </c>
      <c r="I328" s="825">
        <v>356</v>
      </c>
      <c r="J328" s="826">
        <v>791.11</v>
      </c>
      <c r="K328" s="776"/>
    </row>
    <row r="329" spans="1:11" s="737" customFormat="1" ht="20.100000000000001" customHeight="1" outlineLevel="1">
      <c r="A329" s="766"/>
      <c r="B329" s="739" t="s">
        <v>512</v>
      </c>
      <c r="C329" s="770">
        <v>22</v>
      </c>
      <c r="D329" s="316">
        <v>0</v>
      </c>
      <c r="E329" s="316">
        <v>0</v>
      </c>
      <c r="F329" s="316">
        <v>0</v>
      </c>
      <c r="G329" s="316">
        <v>20</v>
      </c>
      <c r="H329" s="316">
        <v>28</v>
      </c>
      <c r="I329" s="316">
        <v>48</v>
      </c>
      <c r="J329" s="318">
        <v>218.18181818181816</v>
      </c>
    </row>
    <row r="330" spans="1:11" s="737" customFormat="1" ht="20.100000000000001" customHeight="1" outlineLevel="1">
      <c r="A330" s="766"/>
      <c r="B330" s="739" t="s">
        <v>513</v>
      </c>
      <c r="C330" s="770">
        <v>23</v>
      </c>
      <c r="D330" s="316">
        <v>6</v>
      </c>
      <c r="E330" s="316">
        <v>11</v>
      </c>
      <c r="F330" s="316">
        <v>17</v>
      </c>
      <c r="G330" s="316">
        <v>136</v>
      </c>
      <c r="H330" s="316">
        <v>172</v>
      </c>
      <c r="I330" s="316">
        <v>308</v>
      </c>
      <c r="J330" s="318">
        <v>1339.1304347826087</v>
      </c>
    </row>
    <row r="331" spans="1:11" s="737" customFormat="1" ht="25.5" outlineLevel="1">
      <c r="A331" s="775">
        <v>10</v>
      </c>
      <c r="B331" s="734" t="s">
        <v>514</v>
      </c>
      <c r="C331" s="315">
        <v>73</v>
      </c>
      <c r="D331" s="316">
        <v>55</v>
      </c>
      <c r="E331" s="316">
        <v>60</v>
      </c>
      <c r="F331" s="316">
        <v>115</v>
      </c>
      <c r="G331" s="316">
        <v>1318</v>
      </c>
      <c r="H331" s="316">
        <v>746</v>
      </c>
      <c r="I331" s="316">
        <v>2064</v>
      </c>
      <c r="J331" s="826">
        <v>2827.4</v>
      </c>
      <c r="K331" s="776"/>
    </row>
    <row r="332" spans="1:11" s="737" customFormat="1" ht="20.100000000000001" customHeight="1" outlineLevel="1">
      <c r="A332" s="747">
        <v>11</v>
      </c>
      <c r="B332" s="734" t="s">
        <v>515</v>
      </c>
      <c r="C332" s="315">
        <v>318</v>
      </c>
      <c r="D332" s="316">
        <v>0</v>
      </c>
      <c r="E332" s="316">
        <v>0</v>
      </c>
      <c r="F332" s="316">
        <v>0</v>
      </c>
      <c r="G332" s="316">
        <v>284</v>
      </c>
      <c r="H332" s="316">
        <v>254</v>
      </c>
      <c r="I332" s="316">
        <v>538</v>
      </c>
      <c r="J332" s="318">
        <v>169.18238993710693</v>
      </c>
    </row>
    <row r="333" spans="1:11" s="737" customFormat="1" ht="20.100000000000001" customHeight="1" outlineLevel="1">
      <c r="A333" s="768">
        <v>12</v>
      </c>
      <c r="B333" s="777" t="s">
        <v>516</v>
      </c>
      <c r="C333" s="778"/>
      <c r="D333" s="778"/>
      <c r="E333" s="778"/>
      <c r="F333" s="778"/>
      <c r="G333" s="778"/>
      <c r="H333" s="778"/>
      <c r="I333" s="778"/>
      <c r="J333" s="779"/>
    </row>
    <row r="334" spans="1:11" s="737" customFormat="1" ht="20.100000000000001" customHeight="1" outlineLevel="1">
      <c r="A334" s="769"/>
      <c r="B334" s="723" t="s">
        <v>517</v>
      </c>
      <c r="C334" s="25" t="s">
        <v>96</v>
      </c>
      <c r="D334" s="258">
        <v>13</v>
      </c>
      <c r="E334" s="258">
        <v>9</v>
      </c>
      <c r="F334" s="780">
        <v>22</v>
      </c>
      <c r="G334" s="258">
        <v>26</v>
      </c>
      <c r="H334" s="258">
        <v>29</v>
      </c>
      <c r="I334" s="780">
        <v>55</v>
      </c>
      <c r="J334" s="37" t="s">
        <v>241</v>
      </c>
    </row>
    <row r="335" spans="1:11" s="737" customFormat="1" ht="20.100000000000001" customHeight="1" outlineLevel="1">
      <c r="A335" s="769"/>
      <c r="B335" s="781" t="s">
        <v>518</v>
      </c>
      <c r="C335" s="25" t="s">
        <v>96</v>
      </c>
      <c r="D335" s="780">
        <v>0</v>
      </c>
      <c r="E335" s="780">
        <v>0</v>
      </c>
      <c r="F335" s="780">
        <v>0</v>
      </c>
      <c r="G335" s="780">
        <v>65</v>
      </c>
      <c r="H335" s="780">
        <v>32</v>
      </c>
      <c r="I335" s="780">
        <v>97</v>
      </c>
      <c r="J335" s="37" t="s">
        <v>241</v>
      </c>
    </row>
    <row r="336" spans="1:11" s="737" customFormat="1" outlineLevel="1">
      <c r="A336" s="772"/>
      <c r="B336" s="723" t="s">
        <v>519</v>
      </c>
      <c r="C336" s="25" t="s">
        <v>96</v>
      </c>
      <c r="D336" s="780">
        <v>36</v>
      </c>
      <c r="E336" s="780">
        <v>5</v>
      </c>
      <c r="F336" s="780">
        <v>41</v>
      </c>
      <c r="G336" s="780">
        <v>306</v>
      </c>
      <c r="H336" s="780">
        <v>214</v>
      </c>
      <c r="I336" s="780">
        <v>520</v>
      </c>
      <c r="J336" s="37" t="s">
        <v>241</v>
      </c>
    </row>
    <row r="337" spans="1:12" s="737" customFormat="1" ht="30" customHeight="1" outlineLevel="1">
      <c r="A337" s="747">
        <v>13</v>
      </c>
      <c r="B337" s="723" t="s">
        <v>520</v>
      </c>
      <c r="C337" s="25" t="s">
        <v>96</v>
      </c>
      <c r="D337" s="258" t="s">
        <v>241</v>
      </c>
      <c r="E337" s="258" t="s">
        <v>241</v>
      </c>
      <c r="F337" s="782">
        <v>41</v>
      </c>
      <c r="G337" s="258" t="s">
        <v>241</v>
      </c>
      <c r="H337" s="258" t="s">
        <v>241</v>
      </c>
      <c r="I337" s="780">
        <v>520</v>
      </c>
      <c r="J337" s="37" t="s">
        <v>241</v>
      </c>
    </row>
    <row r="338" spans="1:12" s="737" customFormat="1" ht="15.75" customHeight="1" outlineLevel="1">
      <c r="A338" s="685" t="s">
        <v>70</v>
      </c>
      <c r="B338" s="20" t="s">
        <v>17</v>
      </c>
      <c r="C338" s="25" t="s">
        <v>96</v>
      </c>
      <c r="D338" s="238" t="s">
        <v>241</v>
      </c>
      <c r="E338" s="238" t="s">
        <v>241</v>
      </c>
      <c r="F338" s="238" t="s">
        <v>241</v>
      </c>
      <c r="G338" s="238" t="s">
        <v>241</v>
      </c>
      <c r="H338" s="238" t="s">
        <v>241</v>
      </c>
      <c r="I338" s="238" t="s">
        <v>241</v>
      </c>
      <c r="J338" s="238" t="s">
        <v>241</v>
      </c>
    </row>
    <row r="339" spans="1:12" s="737" customFormat="1" ht="15.75" customHeight="1">
      <c r="A339" s="456" t="s">
        <v>286</v>
      </c>
      <c r="B339" s="457"/>
      <c r="C339" s="457"/>
      <c r="D339" s="457"/>
      <c r="E339" s="457"/>
      <c r="F339" s="457"/>
      <c r="G339" s="457"/>
      <c r="H339" s="457"/>
      <c r="I339" s="457"/>
      <c r="J339" s="458"/>
    </row>
    <row r="340" spans="1:12" s="724" customFormat="1" ht="30" customHeight="1" outlineLevel="1">
      <c r="A340" s="677">
        <v>1</v>
      </c>
      <c r="B340" s="723" t="s">
        <v>310</v>
      </c>
      <c r="C340" s="320">
        <v>336</v>
      </c>
      <c r="D340" s="25" t="s">
        <v>241</v>
      </c>
      <c r="E340" s="25" t="s">
        <v>241</v>
      </c>
      <c r="F340" s="320">
        <v>3</v>
      </c>
      <c r="G340" s="25" t="s">
        <v>241</v>
      </c>
      <c r="H340" s="25" t="s">
        <v>241</v>
      </c>
      <c r="I340" s="320">
        <v>318</v>
      </c>
      <c r="J340" s="318">
        <f t="shared" ref="J340:J348" si="2">I340/C340*100</f>
        <v>94.642857142857139</v>
      </c>
    </row>
    <row r="341" spans="1:12" s="737" customFormat="1" ht="30" customHeight="1" outlineLevel="1">
      <c r="A341" s="747">
        <v>2</v>
      </c>
      <c r="B341" s="296" t="s">
        <v>237</v>
      </c>
      <c r="C341" s="25" t="s">
        <v>96</v>
      </c>
      <c r="D341" s="735">
        <v>29</v>
      </c>
      <c r="E341" s="735">
        <v>21</v>
      </c>
      <c r="F341" s="735">
        <v>50</v>
      </c>
      <c r="G341" s="735">
        <v>3192</v>
      </c>
      <c r="H341" s="735">
        <v>3045</v>
      </c>
      <c r="I341" s="735">
        <v>6237</v>
      </c>
      <c r="J341" s="37" t="s">
        <v>241</v>
      </c>
    </row>
    <row r="342" spans="1:12" s="724" customFormat="1" ht="38.25" outlineLevel="1">
      <c r="A342" s="694">
        <v>3</v>
      </c>
      <c r="B342" s="723" t="s">
        <v>73</v>
      </c>
      <c r="C342" s="320">
        <v>876</v>
      </c>
      <c r="D342" s="25" t="s">
        <v>241</v>
      </c>
      <c r="E342" s="25" t="s">
        <v>241</v>
      </c>
      <c r="F342" s="320">
        <v>15</v>
      </c>
      <c r="G342" s="25" t="s">
        <v>241</v>
      </c>
      <c r="H342" s="25" t="s">
        <v>241</v>
      </c>
      <c r="I342" s="320">
        <v>803</v>
      </c>
      <c r="J342" s="318">
        <f t="shared" si="2"/>
        <v>91.666666666666657</v>
      </c>
      <c r="K342" s="737"/>
      <c r="L342" s="737"/>
    </row>
    <row r="343" spans="1:12" s="724" customFormat="1" ht="20.100000000000001" customHeight="1" outlineLevel="1">
      <c r="A343" s="694"/>
      <c r="B343" s="739" t="s">
        <v>62</v>
      </c>
      <c r="C343" s="740">
        <v>395</v>
      </c>
      <c r="D343" s="25" t="s">
        <v>241</v>
      </c>
      <c r="E343" s="25" t="s">
        <v>241</v>
      </c>
      <c r="F343" s="320">
        <v>0</v>
      </c>
      <c r="G343" s="25" t="s">
        <v>241</v>
      </c>
      <c r="H343" s="25" t="s">
        <v>241</v>
      </c>
      <c r="I343" s="320">
        <v>402</v>
      </c>
      <c r="J343" s="318">
        <f t="shared" si="2"/>
        <v>101.77215189873419</v>
      </c>
      <c r="K343" s="737"/>
      <c r="L343" s="737"/>
    </row>
    <row r="344" spans="1:12" s="724" customFormat="1" ht="20.100000000000001" customHeight="1" outlineLevel="1">
      <c r="A344" s="694"/>
      <c r="B344" s="739" t="s">
        <v>63</v>
      </c>
      <c r="C344" s="740">
        <v>481</v>
      </c>
      <c r="D344" s="25" t="s">
        <v>241</v>
      </c>
      <c r="E344" s="25" t="s">
        <v>241</v>
      </c>
      <c r="F344" s="320">
        <v>15</v>
      </c>
      <c r="G344" s="25" t="s">
        <v>241</v>
      </c>
      <c r="H344" s="25" t="s">
        <v>241</v>
      </c>
      <c r="I344" s="320">
        <v>401</v>
      </c>
      <c r="J344" s="318">
        <f t="shared" si="2"/>
        <v>83.367983367983371</v>
      </c>
      <c r="K344" s="737"/>
      <c r="L344" s="737"/>
    </row>
    <row r="345" spans="1:12" s="724" customFormat="1" ht="27.75" customHeight="1" outlineLevel="1">
      <c r="A345" s="677">
        <v>4</v>
      </c>
      <c r="B345" s="296" t="s">
        <v>35</v>
      </c>
      <c r="C345" s="740">
        <v>628</v>
      </c>
      <c r="D345" s="25" t="s">
        <v>241</v>
      </c>
      <c r="E345" s="25" t="s">
        <v>241</v>
      </c>
      <c r="F345" s="320">
        <v>0</v>
      </c>
      <c r="G345" s="25" t="s">
        <v>241</v>
      </c>
      <c r="H345" s="25" t="s">
        <v>241</v>
      </c>
      <c r="I345" s="320">
        <v>614</v>
      </c>
      <c r="J345" s="318">
        <f t="shared" si="2"/>
        <v>97.770700636942678</v>
      </c>
      <c r="K345" s="737"/>
      <c r="L345" s="737"/>
    </row>
    <row r="346" spans="1:12" s="724" customFormat="1" ht="25.5" outlineLevel="1">
      <c r="A346" s="677">
        <v>5</v>
      </c>
      <c r="B346" s="734" t="s">
        <v>94</v>
      </c>
      <c r="C346" s="320">
        <v>223</v>
      </c>
      <c r="D346" s="25" t="s">
        <v>241</v>
      </c>
      <c r="E346" s="25" t="s">
        <v>241</v>
      </c>
      <c r="F346" s="320">
        <v>0</v>
      </c>
      <c r="G346" s="25" t="s">
        <v>241</v>
      </c>
      <c r="H346" s="25" t="s">
        <v>241</v>
      </c>
      <c r="I346" s="320">
        <v>279</v>
      </c>
      <c r="J346" s="318">
        <f t="shared" si="2"/>
        <v>125.11210762331839</v>
      </c>
      <c r="K346" s="737"/>
      <c r="L346" s="737"/>
    </row>
    <row r="347" spans="1:12" s="724" customFormat="1" ht="30" customHeight="1" outlineLevel="1">
      <c r="A347" s="677">
        <v>6</v>
      </c>
      <c r="B347" s="734" t="s">
        <v>304</v>
      </c>
      <c r="C347" s="320">
        <v>167</v>
      </c>
      <c r="D347" s="25" t="s">
        <v>241</v>
      </c>
      <c r="E347" s="25" t="s">
        <v>241</v>
      </c>
      <c r="F347" s="320">
        <v>0</v>
      </c>
      <c r="G347" s="25" t="s">
        <v>241</v>
      </c>
      <c r="H347" s="25" t="s">
        <v>241</v>
      </c>
      <c r="I347" s="320">
        <v>272</v>
      </c>
      <c r="J347" s="318">
        <f t="shared" si="2"/>
        <v>162.87425149700599</v>
      </c>
      <c r="K347" s="737"/>
      <c r="L347" s="737"/>
    </row>
    <row r="348" spans="1:12" s="737" customFormat="1" ht="30" customHeight="1" outlineLevel="1">
      <c r="A348" s="768">
        <v>7</v>
      </c>
      <c r="B348" s="723" t="s">
        <v>34</v>
      </c>
      <c r="C348" s="315">
        <v>10240</v>
      </c>
      <c r="D348" s="735">
        <v>6171</v>
      </c>
      <c r="E348" s="735">
        <v>2490</v>
      </c>
      <c r="F348" s="735">
        <v>8661</v>
      </c>
      <c r="G348" s="735">
        <v>12075</v>
      </c>
      <c r="H348" s="735">
        <v>5167</v>
      </c>
      <c r="I348" s="735">
        <v>17242</v>
      </c>
      <c r="J348" s="318">
        <f t="shared" si="2"/>
        <v>168.37890625</v>
      </c>
    </row>
    <row r="349" spans="1:12" s="737" customFormat="1" ht="18.75" customHeight="1" outlineLevel="1">
      <c r="A349" s="769"/>
      <c r="B349" s="723" t="s">
        <v>404</v>
      </c>
      <c r="C349" s="25" t="s">
        <v>96</v>
      </c>
      <c r="D349" s="735">
        <v>30</v>
      </c>
      <c r="E349" s="735">
        <v>7</v>
      </c>
      <c r="F349" s="735">
        <v>37</v>
      </c>
      <c r="G349" s="735">
        <v>644</v>
      </c>
      <c r="H349" s="735">
        <v>396</v>
      </c>
      <c r="I349" s="735">
        <v>1040</v>
      </c>
      <c r="J349" s="37" t="s">
        <v>241</v>
      </c>
    </row>
    <row r="350" spans="1:12" s="737" customFormat="1" ht="18" customHeight="1" outlineLevel="1">
      <c r="A350" s="769"/>
      <c r="B350" s="723" t="s">
        <v>405</v>
      </c>
      <c r="C350" s="25" t="s">
        <v>96</v>
      </c>
      <c r="D350" s="735">
        <v>2308</v>
      </c>
      <c r="E350" s="735">
        <v>755</v>
      </c>
      <c r="F350" s="735">
        <v>3063</v>
      </c>
      <c r="G350" s="735">
        <v>3278</v>
      </c>
      <c r="H350" s="735">
        <v>1257</v>
      </c>
      <c r="I350" s="735">
        <v>4535</v>
      </c>
      <c r="J350" s="37" t="s">
        <v>241</v>
      </c>
    </row>
    <row r="351" spans="1:12" s="737" customFormat="1" ht="18" customHeight="1" outlineLevel="1">
      <c r="A351" s="474"/>
      <c r="B351" s="723" t="s">
        <v>406</v>
      </c>
      <c r="C351" s="25" t="s">
        <v>96</v>
      </c>
      <c r="D351" s="735">
        <v>3862</v>
      </c>
      <c r="E351" s="735">
        <v>1753</v>
      </c>
      <c r="F351" s="735">
        <v>5615</v>
      </c>
      <c r="G351" s="735">
        <v>8498</v>
      </c>
      <c r="H351" s="735">
        <v>3636</v>
      </c>
      <c r="I351" s="735">
        <v>12134</v>
      </c>
      <c r="J351" s="37" t="s">
        <v>241</v>
      </c>
    </row>
    <row r="352" spans="1:12" s="737" customFormat="1" ht="18" customHeight="1" outlineLevel="1">
      <c r="A352" s="475"/>
      <c r="B352" s="723" t="s">
        <v>352</v>
      </c>
      <c r="C352" s="349" t="s">
        <v>96</v>
      </c>
      <c r="D352" s="742">
        <v>85</v>
      </c>
      <c r="E352" s="742">
        <v>4</v>
      </c>
      <c r="F352" s="742">
        <v>89</v>
      </c>
      <c r="G352" s="742">
        <v>85</v>
      </c>
      <c r="H352" s="742">
        <v>4</v>
      </c>
      <c r="I352" s="742">
        <v>89</v>
      </c>
      <c r="J352" s="204" t="s">
        <v>241</v>
      </c>
    </row>
    <row r="353" spans="1:13" s="737" customFormat="1" ht="27.75" customHeight="1" outlineLevel="1">
      <c r="A353" s="773">
        <v>8</v>
      </c>
      <c r="B353" s="723" t="s">
        <v>407</v>
      </c>
      <c r="C353" s="25" t="s">
        <v>96</v>
      </c>
      <c r="D353" s="735">
        <v>265</v>
      </c>
      <c r="E353" s="735">
        <v>76</v>
      </c>
      <c r="F353" s="735">
        <v>341</v>
      </c>
      <c r="G353" s="735">
        <v>516</v>
      </c>
      <c r="H353" s="735">
        <v>216</v>
      </c>
      <c r="I353" s="735">
        <v>732</v>
      </c>
      <c r="J353" s="37" t="s">
        <v>241</v>
      </c>
    </row>
    <row r="354" spans="1:13" s="737" customFormat="1" ht="27.75" customHeight="1" outlineLevel="1">
      <c r="A354" s="766">
        <v>9</v>
      </c>
      <c r="B354" s="296" t="s">
        <v>74</v>
      </c>
      <c r="C354" s="315">
        <v>5542</v>
      </c>
      <c r="D354" s="316">
        <v>559</v>
      </c>
      <c r="E354" s="316">
        <v>64</v>
      </c>
      <c r="F354" s="316">
        <v>623</v>
      </c>
      <c r="G354" s="316">
        <v>7440</v>
      </c>
      <c r="H354" s="316">
        <v>1136</v>
      </c>
      <c r="I354" s="316">
        <v>8576</v>
      </c>
      <c r="J354" s="318">
        <f t="shared" ref="J354:J357" si="3">I354/C354*100</f>
        <v>154.74557921328039</v>
      </c>
    </row>
    <row r="355" spans="1:13" s="737" customFormat="1" ht="20.100000000000001" customHeight="1" outlineLevel="1">
      <c r="A355" s="766"/>
      <c r="B355" s="743" t="s">
        <v>64</v>
      </c>
      <c r="C355" s="319">
        <v>3754</v>
      </c>
      <c r="D355" s="316">
        <v>530</v>
      </c>
      <c r="E355" s="316">
        <v>63</v>
      </c>
      <c r="F355" s="316">
        <v>593</v>
      </c>
      <c r="G355" s="316">
        <v>4198</v>
      </c>
      <c r="H355" s="316">
        <v>444</v>
      </c>
      <c r="I355" s="316">
        <v>4642</v>
      </c>
      <c r="J355" s="318">
        <f t="shared" si="3"/>
        <v>123.65476824720298</v>
      </c>
    </row>
    <row r="356" spans="1:13" s="737" customFormat="1" ht="20.100000000000001" customHeight="1" outlineLevel="1">
      <c r="A356" s="766"/>
      <c r="B356" s="743" t="s">
        <v>65</v>
      </c>
      <c r="C356" s="744">
        <v>530</v>
      </c>
      <c r="D356" s="316">
        <v>2</v>
      </c>
      <c r="E356" s="316">
        <v>0</v>
      </c>
      <c r="F356" s="316">
        <v>2</v>
      </c>
      <c r="G356" s="316">
        <v>897</v>
      </c>
      <c r="H356" s="316">
        <v>314</v>
      </c>
      <c r="I356" s="316">
        <v>1211</v>
      </c>
      <c r="J356" s="318">
        <f t="shared" si="3"/>
        <v>228.49056603773585</v>
      </c>
    </row>
    <row r="357" spans="1:13" s="724" customFormat="1" ht="25.5" outlineLevel="1">
      <c r="A357" s="685">
        <v>10</v>
      </c>
      <c r="B357" s="681" t="s">
        <v>240</v>
      </c>
      <c r="C357" s="783">
        <v>517</v>
      </c>
      <c r="D357" s="34" t="s">
        <v>241</v>
      </c>
      <c r="E357" s="34" t="s">
        <v>241</v>
      </c>
      <c r="F357" s="783">
        <v>0</v>
      </c>
      <c r="G357" s="34" t="s">
        <v>241</v>
      </c>
      <c r="H357" s="34" t="s">
        <v>241</v>
      </c>
      <c r="I357" s="783">
        <v>646</v>
      </c>
      <c r="J357" s="318">
        <f t="shared" si="3"/>
        <v>124.95164410058027</v>
      </c>
      <c r="K357" s="737"/>
      <c r="L357" s="737"/>
    </row>
    <row r="358" spans="1:13" ht="14.25" outlineLevel="1">
      <c r="A358" s="685" t="s">
        <v>70</v>
      </c>
      <c r="B358" s="20" t="s">
        <v>17</v>
      </c>
      <c r="C358" s="26"/>
      <c r="D358" s="27"/>
      <c r="E358" s="20"/>
      <c r="F358" s="20"/>
      <c r="G358" s="28"/>
      <c r="H358" s="28"/>
      <c r="I358" s="28"/>
      <c r="J358" s="36"/>
    </row>
    <row r="359" spans="1:13" ht="302.25" customHeight="1">
      <c r="A359" s="467" t="s">
        <v>92</v>
      </c>
      <c r="B359" s="468"/>
      <c r="C359" s="469" t="s">
        <v>547</v>
      </c>
      <c r="D359" s="470"/>
      <c r="E359" s="470"/>
      <c r="F359" s="470"/>
      <c r="G359" s="470"/>
      <c r="H359" s="470"/>
      <c r="I359" s="470"/>
      <c r="J359" s="471"/>
      <c r="M359" s="295"/>
    </row>
    <row r="360" spans="1:13" ht="14.25" customHeight="1">
      <c r="A360" s="784" t="s">
        <v>339</v>
      </c>
      <c r="B360" s="785"/>
      <c r="C360" s="785"/>
      <c r="D360" s="785"/>
      <c r="E360" s="785"/>
      <c r="F360" s="785"/>
      <c r="G360" s="785"/>
      <c r="H360" s="785"/>
      <c r="I360" s="785"/>
      <c r="J360" s="786"/>
    </row>
    <row r="361" spans="1:13" ht="14.25" customHeight="1">
      <c r="A361" s="784" t="s">
        <v>31</v>
      </c>
      <c r="B361" s="785"/>
      <c r="C361" s="785"/>
      <c r="D361" s="785"/>
      <c r="E361" s="785"/>
      <c r="F361" s="785"/>
      <c r="G361" s="785"/>
      <c r="H361" s="785"/>
      <c r="I361" s="785"/>
      <c r="J361" s="786"/>
    </row>
    <row r="362" spans="1:13" s="788" customFormat="1" ht="20.100000000000001" customHeight="1">
      <c r="A362" s="787" t="s">
        <v>248</v>
      </c>
      <c r="B362" s="239" t="s">
        <v>548</v>
      </c>
      <c r="C362" s="787"/>
    </row>
    <row r="363" spans="1:13" s="788" customFormat="1" ht="20.100000000000001" customHeight="1">
      <c r="A363" s="787" t="s">
        <v>249</v>
      </c>
      <c r="B363" s="787"/>
      <c r="C363" s="787"/>
    </row>
  </sheetData>
  <sheetProtection selectLockedCells="1" selectUnlockedCells="1"/>
  <mergeCells count="524">
    <mergeCell ref="A359:B359"/>
    <mergeCell ref="C359:J359"/>
    <mergeCell ref="A360:J360"/>
    <mergeCell ref="A361:J361"/>
    <mergeCell ref="A333:A336"/>
    <mergeCell ref="B333:J333"/>
    <mergeCell ref="A339:J339"/>
    <mergeCell ref="A342:A344"/>
    <mergeCell ref="A348:A352"/>
    <mergeCell ref="A354:A356"/>
    <mergeCell ref="A275:A301"/>
    <mergeCell ref="A306:J306"/>
    <mergeCell ref="A307:A308"/>
    <mergeCell ref="A318:J318"/>
    <mergeCell ref="A320:A321"/>
    <mergeCell ref="A328:A330"/>
    <mergeCell ref="A243:A247"/>
    <mergeCell ref="C243:J243"/>
    <mergeCell ref="A248:A254"/>
    <mergeCell ref="A257:A259"/>
    <mergeCell ref="A264:J264"/>
    <mergeCell ref="A265:A273"/>
    <mergeCell ref="A219:A221"/>
    <mergeCell ref="A223:J223"/>
    <mergeCell ref="A227:A229"/>
    <mergeCell ref="A235:J235"/>
    <mergeCell ref="A236:A238"/>
    <mergeCell ref="A240:A242"/>
    <mergeCell ref="A175:J175"/>
    <mergeCell ref="A180:A185"/>
    <mergeCell ref="A190:J190"/>
    <mergeCell ref="A192:A193"/>
    <mergeCell ref="A201:A204"/>
    <mergeCell ref="A208:J208"/>
    <mergeCell ref="A166:J166"/>
    <mergeCell ref="A167:J167"/>
    <mergeCell ref="A168:I168"/>
    <mergeCell ref="A170:J170"/>
    <mergeCell ref="A172:A173"/>
    <mergeCell ref="B172:B173"/>
    <mergeCell ref="C172:C173"/>
    <mergeCell ref="D172:F172"/>
    <mergeCell ref="G172:I172"/>
    <mergeCell ref="J172:J173"/>
    <mergeCell ref="C164:D164"/>
    <mergeCell ref="E164:F164"/>
    <mergeCell ref="G164:H164"/>
    <mergeCell ref="I164:J164"/>
    <mergeCell ref="A165:B165"/>
    <mergeCell ref="C165:J165"/>
    <mergeCell ref="C162:D162"/>
    <mergeCell ref="E162:F162"/>
    <mergeCell ref="G162:H162"/>
    <mergeCell ref="I162:J162"/>
    <mergeCell ref="C163:D163"/>
    <mergeCell ref="E163:F163"/>
    <mergeCell ref="G163:H163"/>
    <mergeCell ref="I163:J163"/>
    <mergeCell ref="C159:D159"/>
    <mergeCell ref="E159:F159"/>
    <mergeCell ref="G159:H159"/>
    <mergeCell ref="I159:J159"/>
    <mergeCell ref="A160:J160"/>
    <mergeCell ref="A161:A163"/>
    <mergeCell ref="C161:D161"/>
    <mergeCell ref="E161:F161"/>
    <mergeCell ref="G161:H161"/>
    <mergeCell ref="I161:J161"/>
    <mergeCell ref="A156:J156"/>
    <mergeCell ref="C157:D157"/>
    <mergeCell ref="E157:F157"/>
    <mergeCell ref="G157:H157"/>
    <mergeCell ref="I157:J157"/>
    <mergeCell ref="C158:D158"/>
    <mergeCell ref="E158:F158"/>
    <mergeCell ref="G158:H158"/>
    <mergeCell ref="I158:J158"/>
    <mergeCell ref="C154:D154"/>
    <mergeCell ref="E154:F154"/>
    <mergeCell ref="G154:H154"/>
    <mergeCell ref="I154:J154"/>
    <mergeCell ref="C155:D155"/>
    <mergeCell ref="E155:F155"/>
    <mergeCell ref="G155:H155"/>
    <mergeCell ref="I155:J155"/>
    <mergeCell ref="A151:J151"/>
    <mergeCell ref="A152:A154"/>
    <mergeCell ref="C152:D152"/>
    <mergeCell ref="E152:F152"/>
    <mergeCell ref="G152:H152"/>
    <mergeCell ref="I152:J152"/>
    <mergeCell ref="C153:D153"/>
    <mergeCell ref="E153:F153"/>
    <mergeCell ref="G153:H153"/>
    <mergeCell ref="I153:J153"/>
    <mergeCell ref="C149:D149"/>
    <mergeCell ref="E149:F149"/>
    <mergeCell ref="G149:H149"/>
    <mergeCell ref="I149:J149"/>
    <mergeCell ref="C150:D150"/>
    <mergeCell ref="E150:F150"/>
    <mergeCell ref="G150:H150"/>
    <mergeCell ref="I150:J150"/>
    <mergeCell ref="C146:D146"/>
    <mergeCell ref="E146:F146"/>
    <mergeCell ref="G146:H146"/>
    <mergeCell ref="I146:J146"/>
    <mergeCell ref="A147:J147"/>
    <mergeCell ref="A148:J148"/>
    <mergeCell ref="C143:D143"/>
    <mergeCell ref="E143:F143"/>
    <mergeCell ref="G143:H143"/>
    <mergeCell ref="I143:J143"/>
    <mergeCell ref="A144:J144"/>
    <mergeCell ref="C145:D145"/>
    <mergeCell ref="E145:F145"/>
    <mergeCell ref="G145:H145"/>
    <mergeCell ref="I145:J145"/>
    <mergeCell ref="C140:D140"/>
    <mergeCell ref="E140:F140"/>
    <mergeCell ref="G140:H140"/>
    <mergeCell ref="I140:J140"/>
    <mergeCell ref="A141:J141"/>
    <mergeCell ref="A142:J142"/>
    <mergeCell ref="C137:D137"/>
    <mergeCell ref="E137:F137"/>
    <mergeCell ref="G137:H137"/>
    <mergeCell ref="I137:J137"/>
    <mergeCell ref="A138:J138"/>
    <mergeCell ref="C139:D139"/>
    <mergeCell ref="E139:F139"/>
    <mergeCell ref="G139:H139"/>
    <mergeCell ref="I139:J139"/>
    <mergeCell ref="C135:D135"/>
    <mergeCell ref="E135:F135"/>
    <mergeCell ref="G135:H135"/>
    <mergeCell ref="I135:J135"/>
    <mergeCell ref="C136:D136"/>
    <mergeCell ref="E136:F136"/>
    <mergeCell ref="G136:H136"/>
    <mergeCell ref="I136:J136"/>
    <mergeCell ref="C132:D132"/>
    <mergeCell ref="E132:F132"/>
    <mergeCell ref="G132:H132"/>
    <mergeCell ref="I132:J132"/>
    <mergeCell ref="A133:J133"/>
    <mergeCell ref="A134:J134"/>
    <mergeCell ref="C129:D129"/>
    <mergeCell ref="E129:F129"/>
    <mergeCell ref="G129:H129"/>
    <mergeCell ref="I129:J129"/>
    <mergeCell ref="A130:J130"/>
    <mergeCell ref="C131:D131"/>
    <mergeCell ref="E131:F131"/>
    <mergeCell ref="G131:H131"/>
    <mergeCell ref="I131:J131"/>
    <mergeCell ref="A126:J126"/>
    <mergeCell ref="C127:D127"/>
    <mergeCell ref="E127:F127"/>
    <mergeCell ref="G127:H127"/>
    <mergeCell ref="I127:J127"/>
    <mergeCell ref="A128:J128"/>
    <mergeCell ref="C124:D124"/>
    <mergeCell ref="E124:F124"/>
    <mergeCell ref="G124:H124"/>
    <mergeCell ref="I124:J124"/>
    <mergeCell ref="C125:D125"/>
    <mergeCell ref="E125:F125"/>
    <mergeCell ref="G125:H125"/>
    <mergeCell ref="I125:J125"/>
    <mergeCell ref="C121:D121"/>
    <mergeCell ref="E121:F121"/>
    <mergeCell ref="G121:H121"/>
    <mergeCell ref="I121:J121"/>
    <mergeCell ref="A122:J122"/>
    <mergeCell ref="A123:J123"/>
    <mergeCell ref="C119:D119"/>
    <mergeCell ref="E119:F119"/>
    <mergeCell ref="G119:H119"/>
    <mergeCell ref="I119:J119"/>
    <mergeCell ref="C120:D120"/>
    <mergeCell ref="E120:F120"/>
    <mergeCell ref="G120:H120"/>
    <mergeCell ref="I120:J120"/>
    <mergeCell ref="C117:D117"/>
    <mergeCell ref="E117:F117"/>
    <mergeCell ref="G117:H117"/>
    <mergeCell ref="I117:J117"/>
    <mergeCell ref="C118:D118"/>
    <mergeCell ref="E118:F118"/>
    <mergeCell ref="G118:H118"/>
    <mergeCell ref="I118:J118"/>
    <mergeCell ref="I114:J114"/>
    <mergeCell ref="C115:D115"/>
    <mergeCell ref="E115:F115"/>
    <mergeCell ref="G115:H115"/>
    <mergeCell ref="I115:J115"/>
    <mergeCell ref="C116:D116"/>
    <mergeCell ref="E116:F116"/>
    <mergeCell ref="G116:H116"/>
    <mergeCell ref="I116:J116"/>
    <mergeCell ref="A111:J111"/>
    <mergeCell ref="A112:A118"/>
    <mergeCell ref="C112:J112"/>
    <mergeCell ref="C113:D113"/>
    <mergeCell ref="E113:F113"/>
    <mergeCell ref="G113:H113"/>
    <mergeCell ref="I113:J113"/>
    <mergeCell ref="C114:D114"/>
    <mergeCell ref="E114:F114"/>
    <mergeCell ref="G114:H114"/>
    <mergeCell ref="C109:D109"/>
    <mergeCell ref="E109:F109"/>
    <mergeCell ref="G109:H109"/>
    <mergeCell ref="I109:J109"/>
    <mergeCell ref="C110:D110"/>
    <mergeCell ref="E110:F110"/>
    <mergeCell ref="G110:H110"/>
    <mergeCell ref="I110:J110"/>
    <mergeCell ref="C107:D107"/>
    <mergeCell ref="E107:F107"/>
    <mergeCell ref="G107:H107"/>
    <mergeCell ref="I107:J107"/>
    <mergeCell ref="C108:D108"/>
    <mergeCell ref="E108:F108"/>
    <mergeCell ref="G108:H108"/>
    <mergeCell ref="I108:J108"/>
    <mergeCell ref="E105:F105"/>
    <mergeCell ref="G105:H105"/>
    <mergeCell ref="I105:J105"/>
    <mergeCell ref="C106:D106"/>
    <mergeCell ref="E106:F106"/>
    <mergeCell ref="G106:H106"/>
    <mergeCell ref="I106:J106"/>
    <mergeCell ref="A103:A109"/>
    <mergeCell ref="C103:D103"/>
    <mergeCell ref="E103:F103"/>
    <mergeCell ref="G103:H103"/>
    <mergeCell ref="I103:J103"/>
    <mergeCell ref="C104:D104"/>
    <mergeCell ref="E104:F104"/>
    <mergeCell ref="G104:H104"/>
    <mergeCell ref="I104:J104"/>
    <mergeCell ref="C105:D105"/>
    <mergeCell ref="C100:D100"/>
    <mergeCell ref="E100:F100"/>
    <mergeCell ref="G100:H100"/>
    <mergeCell ref="I100:J100"/>
    <mergeCell ref="A101:J101"/>
    <mergeCell ref="C102:D102"/>
    <mergeCell ref="E102:F102"/>
    <mergeCell ref="G102:H102"/>
    <mergeCell ref="I102:J102"/>
    <mergeCell ref="A97:A99"/>
    <mergeCell ref="C97:J97"/>
    <mergeCell ref="C98:D98"/>
    <mergeCell ref="E98:F98"/>
    <mergeCell ref="G98:H98"/>
    <mergeCell ref="I98:J98"/>
    <mergeCell ref="C99:D99"/>
    <mergeCell ref="E99:F99"/>
    <mergeCell ref="G99:H99"/>
    <mergeCell ref="I99:J99"/>
    <mergeCell ref="B95:B96"/>
    <mergeCell ref="C95:D95"/>
    <mergeCell ref="E95:F95"/>
    <mergeCell ref="G95:H95"/>
    <mergeCell ref="I95:J95"/>
    <mergeCell ref="C96:D96"/>
    <mergeCell ref="E96:F96"/>
    <mergeCell ref="G96:H96"/>
    <mergeCell ref="I96:J96"/>
    <mergeCell ref="G93:H93"/>
    <mergeCell ref="I93:J93"/>
    <mergeCell ref="C94:D94"/>
    <mergeCell ref="E94:F94"/>
    <mergeCell ref="G94:H94"/>
    <mergeCell ref="I94:J94"/>
    <mergeCell ref="I90:J90"/>
    <mergeCell ref="C91:D91"/>
    <mergeCell ref="E91:F91"/>
    <mergeCell ref="G91:H91"/>
    <mergeCell ref="I91:J91"/>
    <mergeCell ref="A92:A96"/>
    <mergeCell ref="C92:J92"/>
    <mergeCell ref="B93:B94"/>
    <mergeCell ref="C93:D93"/>
    <mergeCell ref="E93:F93"/>
    <mergeCell ref="C87:D87"/>
    <mergeCell ref="E87:F87"/>
    <mergeCell ref="G87:H87"/>
    <mergeCell ref="I87:J87"/>
    <mergeCell ref="A88:J88"/>
    <mergeCell ref="A89:A91"/>
    <mergeCell ref="C89:J89"/>
    <mergeCell ref="C90:D90"/>
    <mergeCell ref="E90:F90"/>
    <mergeCell ref="G90:H90"/>
    <mergeCell ref="A84:J84"/>
    <mergeCell ref="A85:J85"/>
    <mergeCell ref="C86:D86"/>
    <mergeCell ref="E86:F86"/>
    <mergeCell ref="G86:H86"/>
    <mergeCell ref="I86:J86"/>
    <mergeCell ref="C82:D82"/>
    <mergeCell ref="E82:F82"/>
    <mergeCell ref="G82:H82"/>
    <mergeCell ref="I82:J82"/>
    <mergeCell ref="C83:D83"/>
    <mergeCell ref="E83:F83"/>
    <mergeCell ref="G83:H83"/>
    <mergeCell ref="I83:J83"/>
    <mergeCell ref="A79:J79"/>
    <mergeCell ref="C80:D80"/>
    <mergeCell ref="E80:F80"/>
    <mergeCell ref="G80:H80"/>
    <mergeCell ref="I80:J80"/>
    <mergeCell ref="A81:J81"/>
    <mergeCell ref="C77:D77"/>
    <mergeCell ref="E77:F77"/>
    <mergeCell ref="G77:H77"/>
    <mergeCell ref="I77:J77"/>
    <mergeCell ref="C78:D78"/>
    <mergeCell ref="E78:F78"/>
    <mergeCell ref="G78:H78"/>
    <mergeCell ref="I78:J78"/>
    <mergeCell ref="A74:J74"/>
    <mergeCell ref="A75:A77"/>
    <mergeCell ref="C75:D75"/>
    <mergeCell ref="E75:F75"/>
    <mergeCell ref="G75:H75"/>
    <mergeCell ref="I75:J75"/>
    <mergeCell ref="C76:D76"/>
    <mergeCell ref="E76:F76"/>
    <mergeCell ref="G76:H76"/>
    <mergeCell ref="I76:J76"/>
    <mergeCell ref="C72:D72"/>
    <mergeCell ref="E72:F72"/>
    <mergeCell ref="G72:H72"/>
    <mergeCell ref="I72:J72"/>
    <mergeCell ref="C73:D73"/>
    <mergeCell ref="E73:F73"/>
    <mergeCell ref="G73:H73"/>
    <mergeCell ref="I73:J73"/>
    <mergeCell ref="C69:D69"/>
    <mergeCell ref="E69:F69"/>
    <mergeCell ref="G69:H69"/>
    <mergeCell ref="I69:J69"/>
    <mergeCell ref="A70:J70"/>
    <mergeCell ref="A71:J71"/>
    <mergeCell ref="C66:D66"/>
    <mergeCell ref="E66:F66"/>
    <mergeCell ref="G66:H66"/>
    <mergeCell ref="I66:J66"/>
    <mergeCell ref="A67:J67"/>
    <mergeCell ref="C68:D68"/>
    <mergeCell ref="E68:F68"/>
    <mergeCell ref="G68:H68"/>
    <mergeCell ref="I68:J68"/>
    <mergeCell ref="C63:D63"/>
    <mergeCell ref="E63:F63"/>
    <mergeCell ref="G63:H63"/>
    <mergeCell ref="I63:J63"/>
    <mergeCell ref="A64:J64"/>
    <mergeCell ref="C65:D65"/>
    <mergeCell ref="E65:F65"/>
    <mergeCell ref="G65:H65"/>
    <mergeCell ref="I65:J65"/>
    <mergeCell ref="A60:J60"/>
    <mergeCell ref="C61:D61"/>
    <mergeCell ref="E61:F61"/>
    <mergeCell ref="G61:H61"/>
    <mergeCell ref="I61:J61"/>
    <mergeCell ref="C62:D62"/>
    <mergeCell ref="E62:F62"/>
    <mergeCell ref="G62:H62"/>
    <mergeCell ref="I62:J62"/>
    <mergeCell ref="C58:D58"/>
    <mergeCell ref="E58:F58"/>
    <mergeCell ref="G58:H58"/>
    <mergeCell ref="I58:J58"/>
    <mergeCell ref="C59:D59"/>
    <mergeCell ref="E59:F59"/>
    <mergeCell ref="G59:H59"/>
    <mergeCell ref="I59:J59"/>
    <mergeCell ref="A55:J55"/>
    <mergeCell ref="A56:J56"/>
    <mergeCell ref="C57:D57"/>
    <mergeCell ref="E57:F57"/>
    <mergeCell ref="G57:H57"/>
    <mergeCell ref="I57:J57"/>
    <mergeCell ref="C53:D53"/>
    <mergeCell ref="E53:F53"/>
    <mergeCell ref="G53:H53"/>
    <mergeCell ref="I53:J53"/>
    <mergeCell ref="C54:D54"/>
    <mergeCell ref="E54:F54"/>
    <mergeCell ref="G54:H54"/>
    <mergeCell ref="I54:J54"/>
    <mergeCell ref="C50:D50"/>
    <mergeCell ref="E50:F50"/>
    <mergeCell ref="G50:H50"/>
    <mergeCell ref="I50:J50"/>
    <mergeCell ref="A51:J51"/>
    <mergeCell ref="C52:D52"/>
    <mergeCell ref="E52:F52"/>
    <mergeCell ref="G52:H52"/>
    <mergeCell ref="I52:J52"/>
    <mergeCell ref="E48:F48"/>
    <mergeCell ref="G48:H48"/>
    <mergeCell ref="I48:J48"/>
    <mergeCell ref="C49:D49"/>
    <mergeCell ref="E49:F49"/>
    <mergeCell ref="G49:H49"/>
    <mergeCell ref="I49:J49"/>
    <mergeCell ref="C46:D46"/>
    <mergeCell ref="E46:F46"/>
    <mergeCell ref="G46:H46"/>
    <mergeCell ref="I46:J46"/>
    <mergeCell ref="A47:A50"/>
    <mergeCell ref="C47:D47"/>
    <mergeCell ref="E47:F47"/>
    <mergeCell ref="G47:H47"/>
    <mergeCell ref="I47:J47"/>
    <mergeCell ref="C48:D48"/>
    <mergeCell ref="A43:J43"/>
    <mergeCell ref="C44:D44"/>
    <mergeCell ref="E44:F44"/>
    <mergeCell ref="G44:H44"/>
    <mergeCell ref="I44:J44"/>
    <mergeCell ref="A45:J45"/>
    <mergeCell ref="A40:J40"/>
    <mergeCell ref="C41:D41"/>
    <mergeCell ref="E41:F41"/>
    <mergeCell ref="G41:H41"/>
    <mergeCell ref="I41:J41"/>
    <mergeCell ref="C42:D42"/>
    <mergeCell ref="E42:F42"/>
    <mergeCell ref="G42:H42"/>
    <mergeCell ref="I42:J42"/>
    <mergeCell ref="C37:D37"/>
    <mergeCell ref="E37:F37"/>
    <mergeCell ref="G37:H37"/>
    <mergeCell ref="I37:J37"/>
    <mergeCell ref="A38:J38"/>
    <mergeCell ref="C39:D39"/>
    <mergeCell ref="E39:F39"/>
    <mergeCell ref="G39:H39"/>
    <mergeCell ref="I39:J39"/>
    <mergeCell ref="C35:D35"/>
    <mergeCell ref="E35:F35"/>
    <mergeCell ref="G35:H35"/>
    <mergeCell ref="I35:J35"/>
    <mergeCell ref="C36:D36"/>
    <mergeCell ref="E36:F36"/>
    <mergeCell ref="G36:H36"/>
    <mergeCell ref="I36:J36"/>
    <mergeCell ref="C32:D32"/>
    <mergeCell ref="E32:F32"/>
    <mergeCell ref="G32:H32"/>
    <mergeCell ref="I32:J32"/>
    <mergeCell ref="A33:J33"/>
    <mergeCell ref="A34:J34"/>
    <mergeCell ref="C30:D30"/>
    <mergeCell ref="E30:F30"/>
    <mergeCell ref="G30:H30"/>
    <mergeCell ref="I30:J30"/>
    <mergeCell ref="C31:D31"/>
    <mergeCell ref="E31:F31"/>
    <mergeCell ref="G31:H31"/>
    <mergeCell ref="I31:J31"/>
    <mergeCell ref="A27:J27"/>
    <mergeCell ref="C28:D28"/>
    <mergeCell ref="E28:F28"/>
    <mergeCell ref="G28:H28"/>
    <mergeCell ref="I28:J28"/>
    <mergeCell ref="C29:D29"/>
    <mergeCell ref="E29:F29"/>
    <mergeCell ref="G29:H29"/>
    <mergeCell ref="I29:J29"/>
    <mergeCell ref="C24:D24"/>
    <mergeCell ref="E24:F24"/>
    <mergeCell ref="G24:H24"/>
    <mergeCell ref="I24:J24"/>
    <mergeCell ref="A25:J25"/>
    <mergeCell ref="C26:D26"/>
    <mergeCell ref="E26:F26"/>
    <mergeCell ref="G26:H26"/>
    <mergeCell ref="I26:J26"/>
    <mergeCell ref="C22:D22"/>
    <mergeCell ref="E22:F22"/>
    <mergeCell ref="G22:H22"/>
    <mergeCell ref="I22:J22"/>
    <mergeCell ref="C23:D23"/>
    <mergeCell ref="E23:F23"/>
    <mergeCell ref="G23:H23"/>
    <mergeCell ref="I23:J23"/>
    <mergeCell ref="C19:D19"/>
    <mergeCell ref="E19:F19"/>
    <mergeCell ref="G19:H19"/>
    <mergeCell ref="I19:J19"/>
    <mergeCell ref="A20:J20"/>
    <mergeCell ref="A21:J21"/>
    <mergeCell ref="A14:J14"/>
    <mergeCell ref="A16:J16"/>
    <mergeCell ref="A17:A18"/>
    <mergeCell ref="B17:B18"/>
    <mergeCell ref="C17:D18"/>
    <mergeCell ref="E17:J17"/>
    <mergeCell ref="E18:F18"/>
    <mergeCell ref="G18:H18"/>
    <mergeCell ref="I18:J18"/>
    <mergeCell ref="A8:J8"/>
    <mergeCell ref="A9:J9"/>
    <mergeCell ref="A10:I10"/>
    <mergeCell ref="A11:J11"/>
    <mergeCell ref="A12:J12"/>
    <mergeCell ref="A13:J13"/>
    <mergeCell ref="A1:J1"/>
    <mergeCell ref="A3:B3"/>
    <mergeCell ref="C3:J3"/>
    <mergeCell ref="A5:B5"/>
    <mergeCell ref="C5:J5"/>
    <mergeCell ref="A7:J7"/>
  </mergeCells>
  <printOptions horizontalCentered="1"/>
  <pageMargins left="0.39370078740157483" right="0.39370078740157483" top="0.39370078740157483" bottom="0.39370078740157483" header="0.23622047244094491" footer="0.19685039370078741"/>
  <pageSetup paperSize="9" scale="50" orientation="landscape" verticalDpi="599" r:id="rId1"/>
  <headerFooter alignWithMargins="0">
    <oddFooter>Strona &amp;P z &amp;N</oddFooter>
  </headerFooter>
  <rowBreaks count="3" manualBreakCount="3">
    <brk id="16" max="9" man="1"/>
    <brk id="305" max="9" man="1"/>
    <brk id="338" max="9" man="1"/>
  </rowBreaks>
</worksheet>
</file>

<file path=xl/worksheets/sheet10.xml><?xml version="1.0" encoding="utf-8"?>
<worksheet xmlns="http://schemas.openxmlformats.org/spreadsheetml/2006/main" xmlns:r="http://schemas.openxmlformats.org/officeDocument/2006/relationships">
  <sheetPr>
    <pageSetUpPr fitToPage="1"/>
  </sheetPr>
  <dimension ref="A1:P37"/>
  <sheetViews>
    <sheetView view="pageBreakPreview" topLeftCell="A10" zoomScale="90" zoomScaleNormal="100" zoomScaleSheetLayoutView="100" workbookViewId="0">
      <selection activeCell="B31" sqref="B31"/>
    </sheetView>
  </sheetViews>
  <sheetFormatPr defaultRowHeight="12.75"/>
  <cols>
    <col min="1" max="1" width="3.5703125" style="195" customWidth="1"/>
    <col min="2" max="2" width="44.85546875" style="195" customWidth="1"/>
    <col min="3" max="4" width="11.42578125" style="195" customWidth="1"/>
    <col min="5" max="5" width="11.140625" style="195" customWidth="1"/>
    <col min="6" max="8" width="11.7109375" style="195" customWidth="1"/>
    <col min="9" max="10" width="12.28515625" style="195" bestFit="1" customWidth="1"/>
    <col min="11" max="11" width="12.140625" style="195" customWidth="1"/>
    <col min="12" max="16384" width="9.140625" style="195"/>
  </cols>
  <sheetData>
    <row r="1" spans="1:16" ht="18.75" customHeight="1">
      <c r="A1" s="643" t="s">
        <v>204</v>
      </c>
      <c r="B1" s="643"/>
      <c r="C1" s="643"/>
      <c r="D1" s="643"/>
      <c r="E1" s="643"/>
      <c r="F1" s="643"/>
      <c r="G1" s="643"/>
      <c r="H1" s="643"/>
      <c r="I1" s="643"/>
      <c r="J1" s="643"/>
      <c r="K1" s="643"/>
      <c r="L1" s="194"/>
      <c r="M1" s="194"/>
      <c r="N1" s="194"/>
      <c r="O1" s="194"/>
      <c r="P1" s="194"/>
    </row>
    <row r="2" spans="1:16">
      <c r="A2" s="202"/>
      <c r="B2" s="202"/>
      <c r="C2" s="202"/>
      <c r="D2" s="202"/>
      <c r="E2" s="202"/>
      <c r="F2" s="202"/>
      <c r="G2" s="202"/>
      <c r="H2" s="202"/>
      <c r="I2" s="202"/>
      <c r="J2" s="202"/>
      <c r="K2" s="202"/>
      <c r="L2" s="194"/>
      <c r="M2" s="194"/>
      <c r="N2" s="194"/>
      <c r="O2" s="194"/>
      <c r="P2" s="194"/>
    </row>
    <row r="3" spans="1:16" ht="18.75" customHeight="1">
      <c r="A3" s="646" t="s">
        <v>245</v>
      </c>
      <c r="B3" s="646"/>
      <c r="C3" s="648" t="s">
        <v>413</v>
      </c>
      <c r="D3" s="648"/>
      <c r="E3" s="648"/>
      <c r="F3" s="648"/>
      <c r="G3" s="648"/>
      <c r="H3" s="648"/>
      <c r="I3" s="648"/>
      <c r="J3" s="648"/>
      <c r="K3" s="648"/>
      <c r="L3" s="194"/>
      <c r="M3" s="194"/>
      <c r="N3" s="194"/>
      <c r="O3" s="194"/>
      <c r="P3" s="194"/>
    </row>
    <row r="4" spans="1:16">
      <c r="A4" s="64"/>
      <c r="B4" s="202"/>
      <c r="C4" s="202"/>
      <c r="D4" s="202"/>
      <c r="E4" s="202"/>
      <c r="F4" s="202"/>
      <c r="G4" s="202"/>
      <c r="H4" s="202"/>
      <c r="I4" s="202"/>
      <c r="J4" s="202"/>
      <c r="K4" s="202"/>
      <c r="L4" s="194"/>
      <c r="M4" s="194"/>
      <c r="N4" s="194"/>
      <c r="O4" s="194"/>
      <c r="P4" s="194"/>
    </row>
    <row r="5" spans="1:16" ht="18.75" customHeight="1">
      <c r="A5" s="647" t="s">
        <v>246</v>
      </c>
      <c r="B5" s="647"/>
      <c r="C5" s="648" t="s">
        <v>531</v>
      </c>
      <c r="D5" s="648"/>
      <c r="E5" s="648"/>
      <c r="F5" s="648"/>
      <c r="G5" s="648"/>
      <c r="H5" s="648"/>
      <c r="I5" s="648"/>
      <c r="J5" s="648"/>
      <c r="K5" s="648"/>
      <c r="L5" s="194"/>
      <c r="M5" s="194"/>
      <c r="N5" s="194"/>
      <c r="O5" s="194"/>
      <c r="P5" s="194"/>
    </row>
    <row r="6" spans="1:16">
      <c r="A6" s="202"/>
      <c r="B6" s="202"/>
      <c r="C6" s="202"/>
      <c r="D6" s="202"/>
      <c r="E6" s="202"/>
      <c r="F6" s="202"/>
      <c r="G6" s="202"/>
      <c r="H6" s="202"/>
      <c r="I6" s="202"/>
      <c r="J6" s="202"/>
      <c r="K6" s="202"/>
      <c r="L6" s="194"/>
      <c r="M6" s="194"/>
      <c r="N6" s="194"/>
      <c r="O6" s="194"/>
      <c r="P6" s="194"/>
    </row>
    <row r="7" spans="1:16" ht="17.25" customHeight="1">
      <c r="A7" s="634" t="s">
        <v>357</v>
      </c>
      <c r="B7" s="634"/>
      <c r="C7" s="634"/>
      <c r="D7" s="634"/>
      <c r="E7" s="634"/>
      <c r="F7" s="634"/>
      <c r="G7" s="634"/>
      <c r="H7" s="634"/>
      <c r="I7" s="634"/>
      <c r="J7" s="634"/>
      <c r="K7" s="634"/>
      <c r="L7" s="203"/>
      <c r="M7" s="203"/>
    </row>
    <row r="8" spans="1:16" ht="15" customHeight="1">
      <c r="A8" s="635" t="s">
        <v>293</v>
      </c>
      <c r="B8" s="635"/>
      <c r="C8" s="635"/>
      <c r="D8" s="635"/>
      <c r="E8" s="635"/>
      <c r="F8" s="635"/>
      <c r="G8" s="635"/>
      <c r="H8" s="635"/>
      <c r="I8" s="635"/>
      <c r="J8" s="635"/>
      <c r="K8" s="635"/>
    </row>
    <row r="9" spans="1:16" ht="55.5" customHeight="1">
      <c r="A9" s="636" t="s">
        <v>27</v>
      </c>
      <c r="B9" s="636"/>
      <c r="C9" s="636"/>
      <c r="D9" s="636"/>
      <c r="E9" s="636"/>
      <c r="F9" s="636"/>
      <c r="G9" s="636"/>
      <c r="H9" s="636"/>
      <c r="I9" s="636"/>
      <c r="J9" s="636"/>
      <c r="K9" s="636"/>
    </row>
    <row r="10" spans="1:16" ht="51" customHeight="1">
      <c r="A10" s="636" t="s">
        <v>398</v>
      </c>
      <c r="B10" s="636"/>
      <c r="C10" s="636"/>
      <c r="D10" s="636"/>
      <c r="E10" s="636"/>
      <c r="F10" s="636"/>
      <c r="G10" s="636"/>
      <c r="H10" s="636"/>
      <c r="I10" s="636"/>
      <c r="J10" s="636"/>
      <c r="K10" s="636"/>
    </row>
    <row r="11" spans="1:16" ht="15" customHeight="1"/>
    <row r="12" spans="1:16" s="194" customFormat="1" ht="51" customHeight="1">
      <c r="A12" s="645" t="s">
        <v>260</v>
      </c>
      <c r="B12" s="645" t="s">
        <v>46</v>
      </c>
      <c r="C12" s="645" t="s">
        <v>350</v>
      </c>
      <c r="D12" s="645"/>
      <c r="E12" s="645"/>
      <c r="F12" s="645" t="s">
        <v>47</v>
      </c>
      <c r="G12" s="645"/>
      <c r="H12" s="645"/>
      <c r="I12" s="645" t="s">
        <v>300</v>
      </c>
      <c r="J12" s="645"/>
      <c r="K12" s="645"/>
    </row>
    <row r="13" spans="1:16" s="194" customFormat="1" ht="18" customHeight="1">
      <c r="A13" s="645"/>
      <c r="B13" s="645"/>
      <c r="C13" s="196" t="s">
        <v>251</v>
      </c>
      <c r="D13" s="196" t="s">
        <v>252</v>
      </c>
      <c r="E13" s="196" t="s">
        <v>247</v>
      </c>
      <c r="F13" s="196" t="s">
        <v>251</v>
      </c>
      <c r="G13" s="196" t="s">
        <v>252</v>
      </c>
      <c r="H13" s="196" t="s">
        <v>247</v>
      </c>
      <c r="I13" s="196" t="s">
        <v>251</v>
      </c>
      <c r="J13" s="196" t="s">
        <v>252</v>
      </c>
      <c r="K13" s="196" t="s">
        <v>247</v>
      </c>
    </row>
    <row r="14" spans="1:16" s="194" customFormat="1" ht="15.75" customHeight="1">
      <c r="A14" s="197">
        <v>1</v>
      </c>
      <c r="B14" s="197">
        <v>2</v>
      </c>
      <c r="C14" s="197">
        <v>3</v>
      </c>
      <c r="D14" s="197">
        <v>4</v>
      </c>
      <c r="E14" s="197" t="s">
        <v>347</v>
      </c>
      <c r="F14" s="197">
        <v>6</v>
      </c>
      <c r="G14" s="197">
        <v>7</v>
      </c>
      <c r="H14" s="197" t="s">
        <v>348</v>
      </c>
      <c r="I14" s="197" t="s">
        <v>349</v>
      </c>
      <c r="J14" s="197" t="s">
        <v>48</v>
      </c>
      <c r="K14" s="197" t="s">
        <v>49</v>
      </c>
    </row>
    <row r="15" spans="1:16" ht="20.25" customHeight="1">
      <c r="A15" s="637" t="s">
        <v>271</v>
      </c>
      <c r="B15" s="637"/>
      <c r="C15" s="637"/>
      <c r="D15" s="637"/>
      <c r="E15" s="637"/>
      <c r="F15" s="637"/>
      <c r="G15" s="637"/>
      <c r="H15" s="637"/>
      <c r="I15" s="637"/>
      <c r="J15" s="637"/>
      <c r="K15" s="637"/>
    </row>
    <row r="16" spans="1:16" ht="20.25" customHeight="1">
      <c r="A16" s="198">
        <v>1</v>
      </c>
      <c r="B16" s="199" t="s">
        <v>54</v>
      </c>
      <c r="C16" s="207" t="s">
        <v>414</v>
      </c>
      <c r="D16" s="207" t="s">
        <v>414</v>
      </c>
      <c r="E16" s="207" t="s">
        <v>414</v>
      </c>
      <c r="F16" s="207" t="s">
        <v>414</v>
      </c>
      <c r="G16" s="207" t="s">
        <v>414</v>
      </c>
      <c r="H16" s="207" t="s">
        <v>414</v>
      </c>
      <c r="I16" s="208" t="s">
        <v>414</v>
      </c>
      <c r="J16" s="208" t="s">
        <v>414</v>
      </c>
      <c r="K16" s="208" t="s">
        <v>414</v>
      </c>
    </row>
    <row r="17" spans="1:11" ht="20.25" customHeight="1">
      <c r="A17" s="637" t="s">
        <v>282</v>
      </c>
      <c r="B17" s="637"/>
      <c r="C17" s="637"/>
      <c r="D17" s="637"/>
      <c r="E17" s="637"/>
      <c r="F17" s="637"/>
      <c r="G17" s="637"/>
      <c r="H17" s="637"/>
      <c r="I17" s="637"/>
      <c r="J17" s="637"/>
      <c r="K17" s="637"/>
    </row>
    <row r="18" spans="1:11" ht="20.25" customHeight="1">
      <c r="A18" s="198">
        <v>1</v>
      </c>
      <c r="B18" s="199" t="s">
        <v>50</v>
      </c>
      <c r="C18" s="200">
        <v>21127</v>
      </c>
      <c r="D18" s="200">
        <v>16130</v>
      </c>
      <c r="E18" s="200">
        <v>37257</v>
      </c>
      <c r="F18" s="200">
        <v>15213</v>
      </c>
      <c r="G18" s="200">
        <v>12314</v>
      </c>
      <c r="H18" s="200">
        <v>27527</v>
      </c>
      <c r="I18" s="201">
        <v>0.72007383916315615</v>
      </c>
      <c r="J18" s="201">
        <v>0.76342219466831995</v>
      </c>
      <c r="K18" s="314">
        <v>0.73884102316343236</v>
      </c>
    </row>
    <row r="19" spans="1:11" ht="32.25" customHeight="1">
      <c r="A19" s="198">
        <v>2</v>
      </c>
      <c r="B19" s="199" t="s">
        <v>51</v>
      </c>
      <c r="C19" s="200">
        <v>3093</v>
      </c>
      <c r="D19" s="200">
        <v>2868</v>
      </c>
      <c r="E19" s="200">
        <v>5961</v>
      </c>
      <c r="F19" s="200">
        <v>2734</v>
      </c>
      <c r="G19" s="200">
        <v>2560</v>
      </c>
      <c r="H19" s="200">
        <v>5294</v>
      </c>
      <c r="I19" s="201">
        <v>0.88393145813126417</v>
      </c>
      <c r="J19" s="201">
        <v>0.89260808926080892</v>
      </c>
      <c r="K19" s="314">
        <v>0.88810602247944981</v>
      </c>
    </row>
    <row r="20" spans="1:11" ht="20.25" customHeight="1">
      <c r="A20" s="198">
        <v>3</v>
      </c>
      <c r="B20" s="199" t="s">
        <v>0</v>
      </c>
      <c r="C20" s="200">
        <v>10675</v>
      </c>
      <c r="D20" s="200">
        <v>7455</v>
      </c>
      <c r="E20" s="200">
        <v>18130</v>
      </c>
      <c r="F20" s="200">
        <v>7863</v>
      </c>
      <c r="G20" s="200">
        <v>5714</v>
      </c>
      <c r="H20" s="200">
        <v>13577</v>
      </c>
      <c r="I20" s="201">
        <v>0.73658079625292738</v>
      </c>
      <c r="J20" s="201">
        <v>0.76646545942320587</v>
      </c>
      <c r="K20" s="314">
        <v>0.74886927744070597</v>
      </c>
    </row>
    <row r="21" spans="1:11" ht="20.25" customHeight="1">
      <c r="A21" s="198">
        <v>4</v>
      </c>
      <c r="B21" s="199" t="s">
        <v>52</v>
      </c>
      <c r="C21" s="200">
        <v>3991</v>
      </c>
      <c r="D21" s="200">
        <v>3843</v>
      </c>
      <c r="E21" s="200">
        <v>7834</v>
      </c>
      <c r="F21" s="200">
        <v>2452</v>
      </c>
      <c r="G21" s="200">
        <v>2561</v>
      </c>
      <c r="H21" s="200">
        <v>5013</v>
      </c>
      <c r="I21" s="201">
        <v>0.61438236031069904</v>
      </c>
      <c r="J21" s="201">
        <v>0.66640645329169923</v>
      </c>
      <c r="K21" s="314">
        <v>0.6399029869798315</v>
      </c>
    </row>
    <row r="22" spans="1:11" ht="20.25" customHeight="1">
      <c r="A22" s="198">
        <v>5</v>
      </c>
      <c r="B22" s="199" t="s">
        <v>274</v>
      </c>
      <c r="C22" s="200">
        <v>2154</v>
      </c>
      <c r="D22" s="200">
        <v>1389</v>
      </c>
      <c r="E22" s="200">
        <v>3543</v>
      </c>
      <c r="F22" s="200">
        <v>1227</v>
      </c>
      <c r="G22" s="200">
        <v>838</v>
      </c>
      <c r="H22" s="200">
        <v>2065</v>
      </c>
      <c r="I22" s="201">
        <v>0.56963788300835649</v>
      </c>
      <c r="J22" s="257">
        <v>0.60331173506119506</v>
      </c>
      <c r="K22" s="314">
        <v>0.58283940163703074</v>
      </c>
    </row>
    <row r="23" spans="1:11" ht="20.25" customHeight="1">
      <c r="A23" s="198">
        <v>6</v>
      </c>
      <c r="B23" s="199" t="s">
        <v>263</v>
      </c>
      <c r="C23" s="200">
        <v>8026</v>
      </c>
      <c r="D23" s="200">
        <v>5631</v>
      </c>
      <c r="E23" s="200">
        <v>13657</v>
      </c>
      <c r="F23" s="200">
        <v>5267</v>
      </c>
      <c r="G23" s="200">
        <v>3917</v>
      </c>
      <c r="H23" s="200">
        <v>9184</v>
      </c>
      <c r="I23" s="201">
        <v>0.6562422128083728</v>
      </c>
      <c r="J23" s="257">
        <v>0.69561356774995564</v>
      </c>
      <c r="K23" s="314">
        <v>0.67247565351102001</v>
      </c>
    </row>
    <row r="24" spans="1:11" ht="20.25" customHeight="1">
      <c r="A24" s="637" t="s">
        <v>283</v>
      </c>
      <c r="B24" s="637"/>
      <c r="C24" s="637"/>
      <c r="D24" s="637"/>
      <c r="E24" s="637"/>
      <c r="F24" s="637"/>
      <c r="G24" s="637"/>
      <c r="H24" s="637"/>
      <c r="I24" s="637"/>
      <c r="J24" s="637"/>
      <c r="K24" s="637"/>
    </row>
    <row r="25" spans="1:11" ht="20.25" customHeight="1">
      <c r="A25" s="638">
        <v>1</v>
      </c>
      <c r="B25" s="199" t="s">
        <v>54</v>
      </c>
      <c r="C25" s="200">
        <f>C26+C27</f>
        <v>1343</v>
      </c>
      <c r="D25" s="200">
        <f t="shared" ref="D25:H25" si="0">D26+D27</f>
        <v>1144</v>
      </c>
      <c r="E25" s="200">
        <f t="shared" si="0"/>
        <v>2487</v>
      </c>
      <c r="F25" s="200">
        <f t="shared" si="0"/>
        <v>456</v>
      </c>
      <c r="G25" s="200">
        <f t="shared" si="0"/>
        <v>360</v>
      </c>
      <c r="H25" s="200">
        <f t="shared" si="0"/>
        <v>816</v>
      </c>
      <c r="I25" s="201">
        <f>(F25/C25)</f>
        <v>0.33953834698436336</v>
      </c>
      <c r="J25" s="201">
        <f>(G25/D25)</f>
        <v>0.31468531468531469</v>
      </c>
      <c r="K25" s="201">
        <f>H25/E25</f>
        <v>0.32810615199034981</v>
      </c>
    </row>
    <row r="26" spans="1:11" ht="20.25" customHeight="1">
      <c r="A26" s="638"/>
      <c r="B26" s="199" t="s">
        <v>53</v>
      </c>
      <c r="C26" s="326">
        <v>1181</v>
      </c>
      <c r="D26" s="326">
        <v>1014</v>
      </c>
      <c r="E26" s="326">
        <v>2195</v>
      </c>
      <c r="F26" s="326">
        <v>399</v>
      </c>
      <c r="G26" s="326">
        <v>308</v>
      </c>
      <c r="H26" s="326">
        <v>707</v>
      </c>
      <c r="I26" s="314">
        <v>0.33784928027095684</v>
      </c>
      <c r="J26" s="314">
        <v>0.30374753451676528</v>
      </c>
      <c r="K26" s="314">
        <v>0.32209567198177674</v>
      </c>
    </row>
    <row r="27" spans="1:11" ht="20.25" customHeight="1">
      <c r="A27" s="638"/>
      <c r="B27" s="199" t="s">
        <v>55</v>
      </c>
      <c r="C27" s="326">
        <v>162</v>
      </c>
      <c r="D27" s="326">
        <v>130</v>
      </c>
      <c r="E27" s="326">
        <v>292</v>
      </c>
      <c r="F27" s="326">
        <v>57</v>
      </c>
      <c r="G27" s="326">
        <v>52</v>
      </c>
      <c r="H27" s="326">
        <v>109</v>
      </c>
      <c r="I27" s="314">
        <v>0.35185185185185186</v>
      </c>
      <c r="J27" s="314">
        <v>0.4</v>
      </c>
      <c r="K27" s="314">
        <v>0.37328767123287671</v>
      </c>
    </row>
    <row r="28" spans="1:11" ht="20.25" customHeight="1">
      <c r="A28" s="637" t="s">
        <v>285</v>
      </c>
      <c r="B28" s="637"/>
      <c r="C28" s="637"/>
      <c r="D28" s="637"/>
      <c r="E28" s="637"/>
      <c r="F28" s="637"/>
      <c r="G28" s="637"/>
      <c r="H28" s="637"/>
      <c r="I28" s="637"/>
      <c r="J28" s="637"/>
      <c r="K28" s="637"/>
    </row>
    <row r="29" spans="1:11" ht="20.25" customHeight="1">
      <c r="A29" s="198">
        <v>1</v>
      </c>
      <c r="B29" s="199" t="s">
        <v>354</v>
      </c>
      <c r="C29" s="326">
        <v>552</v>
      </c>
      <c r="D29" s="326">
        <v>476</v>
      </c>
      <c r="E29" s="326">
        <v>1028</v>
      </c>
      <c r="F29" s="326">
        <v>253</v>
      </c>
      <c r="G29" s="326">
        <v>235</v>
      </c>
      <c r="H29" s="326">
        <v>488</v>
      </c>
      <c r="I29" s="330">
        <v>45.833333333333329</v>
      </c>
      <c r="J29" s="330">
        <v>49.369747899159663</v>
      </c>
      <c r="K29" s="330">
        <v>47.470817120622563</v>
      </c>
    </row>
    <row r="30" spans="1:11" s="193" customFormat="1" ht="24" customHeight="1">
      <c r="A30" s="639" t="s">
        <v>294</v>
      </c>
      <c r="B30" s="639"/>
      <c r="C30" s="639"/>
      <c r="D30" s="639"/>
      <c r="E30" s="639"/>
      <c r="F30" s="639"/>
      <c r="G30" s="639"/>
      <c r="H30" s="639"/>
      <c r="I30" s="639"/>
      <c r="J30" s="639"/>
      <c r="K30" s="639"/>
    </row>
    <row r="31" spans="1:11" ht="20.25" customHeight="1">
      <c r="A31" s="198" t="s">
        <v>295</v>
      </c>
      <c r="B31" s="198" t="s">
        <v>70</v>
      </c>
      <c r="C31" s="200"/>
      <c r="D31" s="200"/>
      <c r="E31" s="200"/>
      <c r="F31" s="200"/>
      <c r="G31" s="200"/>
      <c r="H31" s="200"/>
      <c r="I31" s="200"/>
      <c r="J31" s="201"/>
      <c r="K31" s="201"/>
    </row>
    <row r="32" spans="1:11">
      <c r="A32" s="649" t="s">
        <v>253</v>
      </c>
      <c r="B32" s="649"/>
      <c r="C32" s="650"/>
      <c r="D32" s="651"/>
      <c r="E32" s="651"/>
      <c r="F32" s="651"/>
      <c r="G32" s="651"/>
      <c r="H32" s="651"/>
      <c r="I32" s="651"/>
      <c r="J32" s="651"/>
      <c r="K32" s="651"/>
    </row>
    <row r="33" spans="1:11" s="194" customFormat="1" ht="14.25" customHeight="1">
      <c r="A33" s="644" t="s">
        <v>355</v>
      </c>
      <c r="B33" s="644"/>
      <c r="C33" s="644"/>
      <c r="D33" s="644"/>
      <c r="E33" s="644"/>
      <c r="F33" s="644"/>
      <c r="G33" s="644"/>
      <c r="H33" s="644"/>
      <c r="I33" s="644"/>
      <c r="J33" s="644"/>
      <c r="K33" s="644"/>
    </row>
    <row r="34" spans="1:11" ht="31.5" customHeight="1">
      <c r="A34" s="643" t="s">
        <v>356</v>
      </c>
      <c r="B34" s="643"/>
      <c r="C34" s="643"/>
      <c r="D34" s="643"/>
      <c r="E34" s="643"/>
      <c r="F34" s="643"/>
      <c r="G34" s="643"/>
      <c r="H34" s="643"/>
      <c r="I34" s="643"/>
      <c r="J34" s="643"/>
      <c r="K34" s="643"/>
    </row>
    <row r="36" spans="1:11">
      <c r="A36" s="640" t="s">
        <v>537</v>
      </c>
      <c r="B36" s="641"/>
      <c r="C36" s="205"/>
    </row>
    <row r="37" spans="1:11">
      <c r="A37" s="642" t="s">
        <v>249</v>
      </c>
      <c r="B37" s="642"/>
      <c r="C37" s="642"/>
    </row>
  </sheetData>
  <mergeCells count="26">
    <mergeCell ref="A36:B36"/>
    <mergeCell ref="A37:C37"/>
    <mergeCell ref="A34:K34"/>
    <mergeCell ref="A1:K1"/>
    <mergeCell ref="A33:K33"/>
    <mergeCell ref="F12:H12"/>
    <mergeCell ref="I12:K12"/>
    <mergeCell ref="B12:B13"/>
    <mergeCell ref="C12:E12"/>
    <mergeCell ref="A12:A13"/>
    <mergeCell ref="A3:B3"/>
    <mergeCell ref="A5:B5"/>
    <mergeCell ref="C3:K3"/>
    <mergeCell ref="C5:K5"/>
    <mergeCell ref="A32:B32"/>
    <mergeCell ref="C32:K32"/>
    <mergeCell ref="A28:K28"/>
    <mergeCell ref="A24:K24"/>
    <mergeCell ref="A25:A27"/>
    <mergeCell ref="A30:K30"/>
    <mergeCell ref="A17:K17"/>
    <mergeCell ref="A7:K7"/>
    <mergeCell ref="A8:K8"/>
    <mergeCell ref="A9:K9"/>
    <mergeCell ref="A10:K10"/>
    <mergeCell ref="A15:K15"/>
  </mergeCells>
  <phoneticPr fontId="4" type="noConversion"/>
  <printOptions horizontalCentered="1" verticalCentered="1"/>
  <pageMargins left="0.59055118110236227" right="0.59055118110236227" top="0.59055118110236227" bottom="0.59055118110236227" header="0.31496062992125984" footer="0.31496062992125984"/>
  <pageSetup paperSize="9" scale="64"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E45"/>
  <sheetViews>
    <sheetView view="pageBreakPreview" zoomScale="75" zoomScaleNormal="100" zoomScaleSheetLayoutView="75" workbookViewId="0">
      <selection activeCell="B54" sqref="B54"/>
    </sheetView>
  </sheetViews>
  <sheetFormatPr defaultRowHeight="12.75"/>
  <cols>
    <col min="1" max="1" width="9.42578125" customWidth="1"/>
    <col min="2" max="2" width="89.5703125" customWidth="1"/>
    <col min="3" max="3" width="17.140625" customWidth="1"/>
    <col min="4" max="4" width="13" customWidth="1"/>
    <col min="5" max="5" width="19.42578125" customWidth="1"/>
    <col min="257" max="257" width="9.42578125" customWidth="1"/>
    <col min="258" max="258" width="89.5703125" customWidth="1"/>
    <col min="259" max="259" width="17.140625" customWidth="1"/>
    <col min="260" max="260" width="13" customWidth="1"/>
    <col min="261" max="261" width="19.42578125" customWidth="1"/>
    <col min="513" max="513" width="9.42578125" customWidth="1"/>
    <col min="514" max="514" width="89.5703125" customWidth="1"/>
    <col min="515" max="515" width="17.140625" customWidth="1"/>
    <col min="516" max="516" width="13" customWidth="1"/>
    <col min="517" max="517" width="19.42578125" customWidth="1"/>
    <col min="769" max="769" width="9.42578125" customWidth="1"/>
    <col min="770" max="770" width="89.5703125" customWidth="1"/>
    <col min="771" max="771" width="17.140625" customWidth="1"/>
    <col min="772" max="772" width="13" customWidth="1"/>
    <col min="773" max="773" width="19.42578125" customWidth="1"/>
    <col min="1025" max="1025" width="9.42578125" customWidth="1"/>
    <col min="1026" max="1026" width="89.5703125" customWidth="1"/>
    <col min="1027" max="1027" width="17.140625" customWidth="1"/>
    <col min="1028" max="1028" width="13" customWidth="1"/>
    <col min="1029" max="1029" width="19.42578125" customWidth="1"/>
    <col min="1281" max="1281" width="9.42578125" customWidth="1"/>
    <col min="1282" max="1282" width="89.5703125" customWidth="1"/>
    <col min="1283" max="1283" width="17.140625" customWidth="1"/>
    <col min="1284" max="1284" width="13" customWidth="1"/>
    <col min="1285" max="1285" width="19.42578125" customWidth="1"/>
    <col min="1537" max="1537" width="9.42578125" customWidth="1"/>
    <col min="1538" max="1538" width="89.5703125" customWidth="1"/>
    <col min="1539" max="1539" width="17.140625" customWidth="1"/>
    <col min="1540" max="1540" width="13" customWidth="1"/>
    <col min="1541" max="1541" width="19.42578125" customWidth="1"/>
    <col min="1793" max="1793" width="9.42578125" customWidth="1"/>
    <col min="1794" max="1794" width="89.5703125" customWidth="1"/>
    <col min="1795" max="1795" width="17.140625" customWidth="1"/>
    <col min="1796" max="1796" width="13" customWidth="1"/>
    <col min="1797" max="1797" width="19.42578125" customWidth="1"/>
    <col min="2049" max="2049" width="9.42578125" customWidth="1"/>
    <col min="2050" max="2050" width="89.5703125" customWidth="1"/>
    <col min="2051" max="2051" width="17.140625" customWidth="1"/>
    <col min="2052" max="2052" width="13" customWidth="1"/>
    <col min="2053" max="2053" width="19.42578125" customWidth="1"/>
    <col min="2305" max="2305" width="9.42578125" customWidth="1"/>
    <col min="2306" max="2306" width="89.5703125" customWidth="1"/>
    <col min="2307" max="2307" width="17.140625" customWidth="1"/>
    <col min="2308" max="2308" width="13" customWidth="1"/>
    <col min="2309" max="2309" width="19.42578125" customWidth="1"/>
    <col min="2561" max="2561" width="9.42578125" customWidth="1"/>
    <col min="2562" max="2562" width="89.5703125" customWidth="1"/>
    <col min="2563" max="2563" width="17.140625" customWidth="1"/>
    <col min="2564" max="2564" width="13" customWidth="1"/>
    <col min="2565" max="2565" width="19.42578125" customWidth="1"/>
    <col min="2817" max="2817" width="9.42578125" customWidth="1"/>
    <col min="2818" max="2818" width="89.5703125" customWidth="1"/>
    <col min="2819" max="2819" width="17.140625" customWidth="1"/>
    <col min="2820" max="2820" width="13" customWidth="1"/>
    <col min="2821" max="2821" width="19.42578125" customWidth="1"/>
    <col min="3073" max="3073" width="9.42578125" customWidth="1"/>
    <col min="3074" max="3074" width="89.5703125" customWidth="1"/>
    <col min="3075" max="3075" width="17.140625" customWidth="1"/>
    <col min="3076" max="3076" width="13" customWidth="1"/>
    <col min="3077" max="3077" width="19.42578125" customWidth="1"/>
    <col min="3329" max="3329" width="9.42578125" customWidth="1"/>
    <col min="3330" max="3330" width="89.5703125" customWidth="1"/>
    <col min="3331" max="3331" width="17.140625" customWidth="1"/>
    <col min="3332" max="3332" width="13" customWidth="1"/>
    <col min="3333" max="3333" width="19.42578125" customWidth="1"/>
    <col min="3585" max="3585" width="9.42578125" customWidth="1"/>
    <col min="3586" max="3586" width="89.5703125" customWidth="1"/>
    <col min="3587" max="3587" width="17.140625" customWidth="1"/>
    <col min="3588" max="3588" width="13" customWidth="1"/>
    <col min="3589" max="3589" width="19.42578125" customWidth="1"/>
    <col min="3841" max="3841" width="9.42578125" customWidth="1"/>
    <col min="3842" max="3842" width="89.5703125" customWidth="1"/>
    <col min="3843" max="3843" width="17.140625" customWidth="1"/>
    <col min="3844" max="3844" width="13" customWidth="1"/>
    <col min="3845" max="3845" width="19.42578125" customWidth="1"/>
    <col min="4097" max="4097" width="9.42578125" customWidth="1"/>
    <col min="4098" max="4098" width="89.5703125" customWidth="1"/>
    <col min="4099" max="4099" width="17.140625" customWidth="1"/>
    <col min="4100" max="4100" width="13" customWidth="1"/>
    <col min="4101" max="4101" width="19.42578125" customWidth="1"/>
    <col min="4353" max="4353" width="9.42578125" customWidth="1"/>
    <col min="4354" max="4354" width="89.5703125" customWidth="1"/>
    <col min="4355" max="4355" width="17.140625" customWidth="1"/>
    <col min="4356" max="4356" width="13" customWidth="1"/>
    <col min="4357" max="4357" width="19.42578125" customWidth="1"/>
    <col min="4609" max="4609" width="9.42578125" customWidth="1"/>
    <col min="4610" max="4610" width="89.5703125" customWidth="1"/>
    <col min="4611" max="4611" width="17.140625" customWidth="1"/>
    <col min="4612" max="4612" width="13" customWidth="1"/>
    <col min="4613" max="4613" width="19.42578125" customWidth="1"/>
    <col min="4865" max="4865" width="9.42578125" customWidth="1"/>
    <col min="4866" max="4866" width="89.5703125" customWidth="1"/>
    <col min="4867" max="4867" width="17.140625" customWidth="1"/>
    <col min="4868" max="4868" width="13" customWidth="1"/>
    <col min="4869" max="4869" width="19.42578125" customWidth="1"/>
    <col min="5121" max="5121" width="9.42578125" customWidth="1"/>
    <col min="5122" max="5122" width="89.5703125" customWidth="1"/>
    <col min="5123" max="5123" width="17.140625" customWidth="1"/>
    <col min="5124" max="5124" width="13" customWidth="1"/>
    <col min="5125" max="5125" width="19.42578125" customWidth="1"/>
    <col min="5377" max="5377" width="9.42578125" customWidth="1"/>
    <col min="5378" max="5378" width="89.5703125" customWidth="1"/>
    <col min="5379" max="5379" width="17.140625" customWidth="1"/>
    <col min="5380" max="5380" width="13" customWidth="1"/>
    <col min="5381" max="5381" width="19.42578125" customWidth="1"/>
    <col min="5633" max="5633" width="9.42578125" customWidth="1"/>
    <col min="5634" max="5634" width="89.5703125" customWidth="1"/>
    <col min="5635" max="5635" width="17.140625" customWidth="1"/>
    <col min="5636" max="5636" width="13" customWidth="1"/>
    <col min="5637" max="5637" width="19.42578125" customWidth="1"/>
    <col min="5889" max="5889" width="9.42578125" customWidth="1"/>
    <col min="5890" max="5890" width="89.5703125" customWidth="1"/>
    <col min="5891" max="5891" width="17.140625" customWidth="1"/>
    <col min="5892" max="5892" width="13" customWidth="1"/>
    <col min="5893" max="5893" width="19.42578125" customWidth="1"/>
    <col min="6145" max="6145" width="9.42578125" customWidth="1"/>
    <col min="6146" max="6146" width="89.5703125" customWidth="1"/>
    <col min="6147" max="6147" width="17.140625" customWidth="1"/>
    <col min="6148" max="6148" width="13" customWidth="1"/>
    <col min="6149" max="6149" width="19.42578125" customWidth="1"/>
    <col min="6401" max="6401" width="9.42578125" customWidth="1"/>
    <col min="6402" max="6402" width="89.5703125" customWidth="1"/>
    <col min="6403" max="6403" width="17.140625" customWidth="1"/>
    <col min="6404" max="6404" width="13" customWidth="1"/>
    <col min="6405" max="6405" width="19.42578125" customWidth="1"/>
    <col min="6657" max="6657" width="9.42578125" customWidth="1"/>
    <col min="6658" max="6658" width="89.5703125" customWidth="1"/>
    <col min="6659" max="6659" width="17.140625" customWidth="1"/>
    <col min="6660" max="6660" width="13" customWidth="1"/>
    <col min="6661" max="6661" width="19.42578125" customWidth="1"/>
    <col min="6913" max="6913" width="9.42578125" customWidth="1"/>
    <col min="6914" max="6914" width="89.5703125" customWidth="1"/>
    <col min="6915" max="6915" width="17.140625" customWidth="1"/>
    <col min="6916" max="6916" width="13" customWidth="1"/>
    <col min="6917" max="6917" width="19.42578125" customWidth="1"/>
    <col min="7169" max="7169" width="9.42578125" customWidth="1"/>
    <col min="7170" max="7170" width="89.5703125" customWidth="1"/>
    <col min="7171" max="7171" width="17.140625" customWidth="1"/>
    <col min="7172" max="7172" width="13" customWidth="1"/>
    <col min="7173" max="7173" width="19.42578125" customWidth="1"/>
    <col min="7425" max="7425" width="9.42578125" customWidth="1"/>
    <col min="7426" max="7426" width="89.5703125" customWidth="1"/>
    <col min="7427" max="7427" width="17.140625" customWidth="1"/>
    <col min="7428" max="7428" width="13" customWidth="1"/>
    <col min="7429" max="7429" width="19.42578125" customWidth="1"/>
    <col min="7681" max="7681" width="9.42578125" customWidth="1"/>
    <col min="7682" max="7682" width="89.5703125" customWidth="1"/>
    <col min="7683" max="7683" width="17.140625" customWidth="1"/>
    <col min="7684" max="7684" width="13" customWidth="1"/>
    <col min="7685" max="7685" width="19.42578125" customWidth="1"/>
    <col min="7937" max="7937" width="9.42578125" customWidth="1"/>
    <col min="7938" max="7938" width="89.5703125" customWidth="1"/>
    <col min="7939" max="7939" width="17.140625" customWidth="1"/>
    <col min="7940" max="7940" width="13" customWidth="1"/>
    <col min="7941" max="7941" width="19.42578125" customWidth="1"/>
    <col min="8193" max="8193" width="9.42578125" customWidth="1"/>
    <col min="8194" max="8194" width="89.5703125" customWidth="1"/>
    <col min="8195" max="8195" width="17.140625" customWidth="1"/>
    <col min="8196" max="8196" width="13" customWidth="1"/>
    <col min="8197" max="8197" width="19.42578125" customWidth="1"/>
    <col min="8449" max="8449" width="9.42578125" customWidth="1"/>
    <col min="8450" max="8450" width="89.5703125" customWidth="1"/>
    <col min="8451" max="8451" width="17.140625" customWidth="1"/>
    <col min="8452" max="8452" width="13" customWidth="1"/>
    <col min="8453" max="8453" width="19.42578125" customWidth="1"/>
    <col min="8705" max="8705" width="9.42578125" customWidth="1"/>
    <col min="8706" max="8706" width="89.5703125" customWidth="1"/>
    <col min="8707" max="8707" width="17.140625" customWidth="1"/>
    <col min="8708" max="8708" width="13" customWidth="1"/>
    <col min="8709" max="8709" width="19.42578125" customWidth="1"/>
    <col min="8961" max="8961" width="9.42578125" customWidth="1"/>
    <col min="8962" max="8962" width="89.5703125" customWidth="1"/>
    <col min="8963" max="8963" width="17.140625" customWidth="1"/>
    <col min="8964" max="8964" width="13" customWidth="1"/>
    <col min="8965" max="8965" width="19.42578125" customWidth="1"/>
    <col min="9217" max="9217" width="9.42578125" customWidth="1"/>
    <col min="9218" max="9218" width="89.5703125" customWidth="1"/>
    <col min="9219" max="9219" width="17.140625" customWidth="1"/>
    <col min="9220" max="9220" width="13" customWidth="1"/>
    <col min="9221" max="9221" width="19.42578125" customWidth="1"/>
    <col min="9473" max="9473" width="9.42578125" customWidth="1"/>
    <col min="9474" max="9474" width="89.5703125" customWidth="1"/>
    <col min="9475" max="9475" width="17.140625" customWidth="1"/>
    <col min="9476" max="9476" width="13" customWidth="1"/>
    <col min="9477" max="9477" width="19.42578125" customWidth="1"/>
    <col min="9729" max="9729" width="9.42578125" customWidth="1"/>
    <col min="9730" max="9730" width="89.5703125" customWidth="1"/>
    <col min="9731" max="9731" width="17.140625" customWidth="1"/>
    <col min="9732" max="9732" width="13" customWidth="1"/>
    <col min="9733" max="9733" width="19.42578125" customWidth="1"/>
    <col min="9985" max="9985" width="9.42578125" customWidth="1"/>
    <col min="9986" max="9986" width="89.5703125" customWidth="1"/>
    <col min="9987" max="9987" width="17.140625" customWidth="1"/>
    <col min="9988" max="9988" width="13" customWidth="1"/>
    <col min="9989" max="9989" width="19.42578125" customWidth="1"/>
    <col min="10241" max="10241" width="9.42578125" customWidth="1"/>
    <col min="10242" max="10242" width="89.5703125" customWidth="1"/>
    <col min="10243" max="10243" width="17.140625" customWidth="1"/>
    <col min="10244" max="10244" width="13" customWidth="1"/>
    <col min="10245" max="10245" width="19.42578125" customWidth="1"/>
    <col min="10497" max="10497" width="9.42578125" customWidth="1"/>
    <col min="10498" max="10498" width="89.5703125" customWidth="1"/>
    <col min="10499" max="10499" width="17.140625" customWidth="1"/>
    <col min="10500" max="10500" width="13" customWidth="1"/>
    <col min="10501" max="10501" width="19.42578125" customWidth="1"/>
    <col min="10753" max="10753" width="9.42578125" customWidth="1"/>
    <col min="10754" max="10754" width="89.5703125" customWidth="1"/>
    <col min="10755" max="10755" width="17.140625" customWidth="1"/>
    <col min="10756" max="10756" width="13" customWidth="1"/>
    <col min="10757" max="10757" width="19.42578125" customWidth="1"/>
    <col min="11009" max="11009" width="9.42578125" customWidth="1"/>
    <col min="11010" max="11010" width="89.5703125" customWidth="1"/>
    <col min="11011" max="11011" width="17.140625" customWidth="1"/>
    <col min="11012" max="11012" width="13" customWidth="1"/>
    <col min="11013" max="11013" width="19.42578125" customWidth="1"/>
    <col min="11265" max="11265" width="9.42578125" customWidth="1"/>
    <col min="11266" max="11266" width="89.5703125" customWidth="1"/>
    <col min="11267" max="11267" width="17.140625" customWidth="1"/>
    <col min="11268" max="11268" width="13" customWidth="1"/>
    <col min="11269" max="11269" width="19.42578125" customWidth="1"/>
    <col min="11521" max="11521" width="9.42578125" customWidth="1"/>
    <col min="11522" max="11522" width="89.5703125" customWidth="1"/>
    <col min="11523" max="11523" width="17.140625" customWidth="1"/>
    <col min="11524" max="11524" width="13" customWidth="1"/>
    <col min="11525" max="11525" width="19.42578125" customWidth="1"/>
    <col min="11777" max="11777" width="9.42578125" customWidth="1"/>
    <col min="11778" max="11778" width="89.5703125" customWidth="1"/>
    <col min="11779" max="11779" width="17.140625" customWidth="1"/>
    <col min="11780" max="11780" width="13" customWidth="1"/>
    <col min="11781" max="11781" width="19.42578125" customWidth="1"/>
    <col min="12033" max="12033" width="9.42578125" customWidth="1"/>
    <col min="12034" max="12034" width="89.5703125" customWidth="1"/>
    <col min="12035" max="12035" width="17.140625" customWidth="1"/>
    <col min="12036" max="12036" width="13" customWidth="1"/>
    <col min="12037" max="12037" width="19.42578125" customWidth="1"/>
    <col min="12289" max="12289" width="9.42578125" customWidth="1"/>
    <col min="12290" max="12290" width="89.5703125" customWidth="1"/>
    <col min="12291" max="12291" width="17.140625" customWidth="1"/>
    <col min="12292" max="12292" width="13" customWidth="1"/>
    <col min="12293" max="12293" width="19.42578125" customWidth="1"/>
    <col min="12545" max="12545" width="9.42578125" customWidth="1"/>
    <col min="12546" max="12546" width="89.5703125" customWidth="1"/>
    <col min="12547" max="12547" width="17.140625" customWidth="1"/>
    <col min="12548" max="12548" width="13" customWidth="1"/>
    <col min="12549" max="12549" width="19.42578125" customWidth="1"/>
    <col min="12801" max="12801" width="9.42578125" customWidth="1"/>
    <col min="12802" max="12802" width="89.5703125" customWidth="1"/>
    <col min="12803" max="12803" width="17.140625" customWidth="1"/>
    <col min="12804" max="12804" width="13" customWidth="1"/>
    <col min="12805" max="12805" width="19.42578125" customWidth="1"/>
    <col min="13057" max="13057" width="9.42578125" customWidth="1"/>
    <col min="13058" max="13058" width="89.5703125" customWidth="1"/>
    <col min="13059" max="13059" width="17.140625" customWidth="1"/>
    <col min="13060" max="13060" width="13" customWidth="1"/>
    <col min="13061" max="13061" width="19.42578125" customWidth="1"/>
    <col min="13313" max="13313" width="9.42578125" customWidth="1"/>
    <col min="13314" max="13314" width="89.5703125" customWidth="1"/>
    <col min="13315" max="13315" width="17.140625" customWidth="1"/>
    <col min="13316" max="13316" width="13" customWidth="1"/>
    <col min="13317" max="13317" width="19.42578125" customWidth="1"/>
    <col min="13569" max="13569" width="9.42578125" customWidth="1"/>
    <col min="13570" max="13570" width="89.5703125" customWidth="1"/>
    <col min="13571" max="13571" width="17.140625" customWidth="1"/>
    <col min="13572" max="13572" width="13" customWidth="1"/>
    <col min="13573" max="13573" width="19.42578125" customWidth="1"/>
    <col min="13825" max="13825" width="9.42578125" customWidth="1"/>
    <col min="13826" max="13826" width="89.5703125" customWidth="1"/>
    <col min="13827" max="13827" width="17.140625" customWidth="1"/>
    <col min="13828" max="13828" width="13" customWidth="1"/>
    <col min="13829" max="13829" width="19.42578125" customWidth="1"/>
    <col min="14081" max="14081" width="9.42578125" customWidth="1"/>
    <col min="14082" max="14082" width="89.5703125" customWidth="1"/>
    <col min="14083" max="14083" width="17.140625" customWidth="1"/>
    <col min="14084" max="14084" width="13" customWidth="1"/>
    <col min="14085" max="14085" width="19.42578125" customWidth="1"/>
    <col min="14337" max="14337" width="9.42578125" customWidth="1"/>
    <col min="14338" max="14338" width="89.5703125" customWidth="1"/>
    <col min="14339" max="14339" width="17.140625" customWidth="1"/>
    <col min="14340" max="14340" width="13" customWidth="1"/>
    <col min="14341" max="14341" width="19.42578125" customWidth="1"/>
    <col min="14593" max="14593" width="9.42578125" customWidth="1"/>
    <col min="14594" max="14594" width="89.5703125" customWidth="1"/>
    <col min="14595" max="14595" width="17.140625" customWidth="1"/>
    <col min="14596" max="14596" width="13" customWidth="1"/>
    <col min="14597" max="14597" width="19.42578125" customWidth="1"/>
    <col min="14849" max="14849" width="9.42578125" customWidth="1"/>
    <col min="14850" max="14850" width="89.5703125" customWidth="1"/>
    <col min="14851" max="14851" width="17.140625" customWidth="1"/>
    <col min="14852" max="14852" width="13" customWidth="1"/>
    <col min="14853" max="14853" width="19.42578125" customWidth="1"/>
    <col min="15105" max="15105" width="9.42578125" customWidth="1"/>
    <col min="15106" max="15106" width="89.5703125" customWidth="1"/>
    <col min="15107" max="15107" width="17.140625" customWidth="1"/>
    <col min="15108" max="15108" width="13" customWidth="1"/>
    <col min="15109" max="15109" width="19.42578125" customWidth="1"/>
    <col min="15361" max="15361" width="9.42578125" customWidth="1"/>
    <col min="15362" max="15362" width="89.5703125" customWidth="1"/>
    <col min="15363" max="15363" width="17.140625" customWidth="1"/>
    <col min="15364" max="15364" width="13" customWidth="1"/>
    <col min="15365" max="15365" width="19.42578125" customWidth="1"/>
    <col min="15617" max="15617" width="9.42578125" customWidth="1"/>
    <col min="15618" max="15618" width="89.5703125" customWidth="1"/>
    <col min="15619" max="15619" width="17.140625" customWidth="1"/>
    <col min="15620" max="15620" width="13" customWidth="1"/>
    <col min="15621" max="15621" width="19.42578125" customWidth="1"/>
    <col min="15873" max="15873" width="9.42578125" customWidth="1"/>
    <col min="15874" max="15874" width="89.5703125" customWidth="1"/>
    <col min="15875" max="15875" width="17.140625" customWidth="1"/>
    <col min="15876" max="15876" width="13" customWidth="1"/>
    <col min="15877" max="15877" width="19.42578125" customWidth="1"/>
    <col min="16129" max="16129" width="9.42578125" customWidth="1"/>
    <col min="16130" max="16130" width="89.5703125" customWidth="1"/>
    <col min="16131" max="16131" width="17.140625" customWidth="1"/>
    <col min="16132" max="16132" width="13" customWidth="1"/>
    <col min="16133" max="16133" width="19.42578125" customWidth="1"/>
  </cols>
  <sheetData>
    <row r="1" spans="1:4">
      <c r="A1" s="652" t="s">
        <v>457</v>
      </c>
      <c r="B1" s="652"/>
      <c r="C1" s="652"/>
    </row>
    <row r="2" spans="1:4" ht="15.75">
      <c r="A2" s="297"/>
      <c r="B2" s="312" t="s">
        <v>501</v>
      </c>
      <c r="C2" s="298"/>
    </row>
    <row r="3" spans="1:4" ht="28.5" customHeight="1" thickBot="1">
      <c r="A3" s="653" t="s">
        <v>458</v>
      </c>
      <c r="B3" s="653"/>
      <c r="C3" s="653"/>
    </row>
    <row r="4" spans="1:4" hidden="1">
      <c r="A4" s="654" t="s">
        <v>459</v>
      </c>
      <c r="B4" s="657" t="s">
        <v>460</v>
      </c>
      <c r="C4" s="658"/>
    </row>
    <row r="5" spans="1:4" hidden="1">
      <c r="A5" s="655"/>
      <c r="B5" s="659" t="s">
        <v>461</v>
      </c>
      <c r="C5" s="660"/>
    </row>
    <row r="6" spans="1:4" ht="41.25" hidden="1" customHeight="1" thickBot="1">
      <c r="A6" s="656"/>
      <c r="B6" s="661" t="s">
        <v>462</v>
      </c>
      <c r="C6" s="662"/>
    </row>
    <row r="7" spans="1:4" ht="13.5" hidden="1" thickBot="1">
      <c r="A7" s="299" t="s">
        <v>463</v>
      </c>
      <c r="B7" s="300" t="s">
        <v>464</v>
      </c>
      <c r="C7" s="301"/>
    </row>
    <row r="8" spans="1:4" ht="13.5" hidden="1" thickBot="1">
      <c r="A8" s="299" t="s">
        <v>465</v>
      </c>
      <c r="B8" s="300" t="s">
        <v>466</v>
      </c>
      <c r="C8" s="302"/>
    </row>
    <row r="9" spans="1:4" ht="26.25" hidden="1" thickBot="1">
      <c r="A9" s="303"/>
      <c r="B9" s="301" t="s">
        <v>467</v>
      </c>
      <c r="C9" s="304"/>
    </row>
    <row r="10" spans="1:4" ht="21" hidden="1" thickBot="1">
      <c r="A10" s="303"/>
      <c r="B10" s="301" t="s">
        <v>468</v>
      </c>
      <c r="C10" s="304" t="s">
        <v>469</v>
      </c>
    </row>
    <row r="11" spans="1:4" ht="13.5" hidden="1" thickBot="1">
      <c r="A11" s="299" t="s">
        <v>470</v>
      </c>
      <c r="B11" s="300" t="s">
        <v>471</v>
      </c>
      <c r="C11" s="305"/>
      <c r="D11" s="306"/>
    </row>
    <row r="12" spans="1:4" ht="26.25" hidden="1" thickBot="1">
      <c r="A12" s="299" t="s">
        <v>472</v>
      </c>
      <c r="B12" s="300" t="s">
        <v>473</v>
      </c>
      <c r="C12" s="307"/>
    </row>
    <row r="13" spans="1:4" ht="13.5" hidden="1" thickBot="1">
      <c r="A13" s="303"/>
      <c r="B13" s="301" t="s">
        <v>474</v>
      </c>
      <c r="C13" s="307"/>
    </row>
    <row r="14" spans="1:4" ht="13.5" hidden="1" thickBot="1">
      <c r="A14" s="303"/>
      <c r="B14" s="301" t="s">
        <v>475</v>
      </c>
      <c r="C14" s="307"/>
    </row>
    <row r="15" spans="1:4" ht="26.25" hidden="1" thickBot="1">
      <c r="A15" s="299" t="s">
        <v>476</v>
      </c>
      <c r="B15" s="300" t="s">
        <v>477</v>
      </c>
      <c r="C15" s="307"/>
    </row>
    <row r="16" spans="1:4" ht="13.5" hidden="1" thickBot="1">
      <c r="A16" s="303"/>
      <c r="B16" s="301" t="s">
        <v>474</v>
      </c>
      <c r="C16" s="307"/>
    </row>
    <row r="17" spans="1:5" ht="13.5" hidden="1" thickBot="1">
      <c r="A17" s="303"/>
      <c r="B17" s="301" t="s">
        <v>475</v>
      </c>
      <c r="C17" s="307"/>
    </row>
    <row r="18" spans="1:5" ht="39" hidden="1" thickBot="1">
      <c r="A18" s="299" t="s">
        <v>478</v>
      </c>
      <c r="B18" s="300" t="s">
        <v>479</v>
      </c>
      <c r="C18" s="307"/>
      <c r="D18" s="306"/>
    </row>
    <row r="19" spans="1:5" ht="13.5" hidden="1" thickBot="1">
      <c r="A19" s="303"/>
      <c r="B19" s="301" t="s">
        <v>474</v>
      </c>
      <c r="C19" s="307"/>
    </row>
    <row r="20" spans="1:5" ht="13.5" hidden="1" thickBot="1">
      <c r="A20" s="303"/>
      <c r="B20" s="301" t="s">
        <v>475</v>
      </c>
      <c r="C20" s="307"/>
    </row>
    <row r="21" spans="1:5" ht="26.25" hidden="1" thickBot="1">
      <c r="A21" s="299" t="s">
        <v>480</v>
      </c>
      <c r="B21" s="300" t="s">
        <v>481</v>
      </c>
      <c r="C21" s="307"/>
      <c r="E21" s="308"/>
    </row>
    <row r="22" spans="1:5" ht="13.5" hidden="1" thickBot="1">
      <c r="A22" s="303"/>
      <c r="B22" s="301" t="s">
        <v>474</v>
      </c>
      <c r="C22" s="307"/>
    </row>
    <row r="23" spans="1:5" ht="13.5" hidden="1" thickBot="1">
      <c r="A23" s="303"/>
      <c r="B23" s="301" t="s">
        <v>475</v>
      </c>
      <c r="C23" s="307"/>
    </row>
    <row r="24" spans="1:5" ht="26.25" hidden="1" thickBot="1">
      <c r="A24" s="299" t="s">
        <v>482</v>
      </c>
      <c r="B24" s="300" t="s">
        <v>483</v>
      </c>
      <c r="C24" s="307"/>
    </row>
    <row r="25" spans="1:5" hidden="1">
      <c r="A25" s="663" t="s">
        <v>484</v>
      </c>
      <c r="B25" s="309" t="s">
        <v>485</v>
      </c>
      <c r="C25" s="665"/>
    </row>
    <row r="26" spans="1:5" ht="26.25" hidden="1" thickBot="1">
      <c r="A26" s="664"/>
      <c r="B26" s="310" t="s">
        <v>486</v>
      </c>
      <c r="C26" s="666"/>
      <c r="D26" s="311"/>
    </row>
    <row r="27" spans="1:5" ht="26.25" hidden="1" thickBot="1">
      <c r="A27" s="299" t="s">
        <v>487</v>
      </c>
      <c r="B27" s="300" t="s">
        <v>488</v>
      </c>
      <c r="C27" s="301"/>
    </row>
    <row r="28" spans="1:5" ht="13.5" hidden="1" thickBot="1">
      <c r="A28" s="299"/>
      <c r="B28" s="300" t="s">
        <v>489</v>
      </c>
      <c r="C28" s="301"/>
    </row>
    <row r="29" spans="1:5" ht="13.5" hidden="1" thickBot="1">
      <c r="A29" s="299"/>
      <c r="B29" s="300" t="s">
        <v>490</v>
      </c>
      <c r="C29" s="301"/>
    </row>
    <row r="30" spans="1:5" ht="13.5" hidden="1" thickBot="1">
      <c r="A30" s="299" t="s">
        <v>491</v>
      </c>
      <c r="B30" s="300" t="s">
        <v>492</v>
      </c>
      <c r="C30" s="301"/>
    </row>
    <row r="31" spans="1:5" ht="13.5" hidden="1" thickBot="1">
      <c r="A31" s="299" t="s">
        <v>493</v>
      </c>
      <c r="B31" s="300" t="s">
        <v>494</v>
      </c>
      <c r="C31" s="307"/>
    </row>
    <row r="32" spans="1:5" ht="13.5" hidden="1" thickBot="1">
      <c r="A32" s="303"/>
      <c r="B32" s="301" t="s">
        <v>474</v>
      </c>
      <c r="C32" s="307"/>
    </row>
    <row r="33" spans="1:5" ht="13.5" hidden="1" thickBot="1">
      <c r="A33" s="303"/>
      <c r="B33" s="301" t="s">
        <v>475</v>
      </c>
      <c r="C33" s="307"/>
    </row>
    <row r="34" spans="1:5" ht="13.5" hidden="1" thickBot="1">
      <c r="A34" s="299" t="s">
        <v>495</v>
      </c>
      <c r="B34" s="300" t="s">
        <v>496</v>
      </c>
      <c r="C34" s="307"/>
    </row>
    <row r="35" spans="1:5" ht="13.5" hidden="1" thickBot="1">
      <c r="A35" s="303"/>
      <c r="B35" s="301" t="s">
        <v>474</v>
      </c>
      <c r="C35" s="307"/>
      <c r="E35" s="306"/>
    </row>
    <row r="36" spans="1:5" ht="13.5" hidden="1" thickBot="1">
      <c r="A36" s="303"/>
      <c r="B36" s="301" t="s">
        <v>475</v>
      </c>
      <c r="C36" s="307"/>
    </row>
    <row r="37" spans="1:5" ht="39" hidden="1" thickBot="1">
      <c r="A37" s="299" t="s">
        <v>497</v>
      </c>
      <c r="B37" s="300" t="s">
        <v>498</v>
      </c>
      <c r="C37" s="301"/>
    </row>
    <row r="38" spans="1:5" ht="13.5" hidden="1" thickBot="1">
      <c r="A38" s="303"/>
      <c r="B38" s="301" t="s">
        <v>474</v>
      </c>
      <c r="C38" s="301"/>
    </row>
    <row r="39" spans="1:5" ht="13.5" hidden="1" thickBot="1">
      <c r="A39" s="303"/>
      <c r="B39" s="301" t="s">
        <v>475</v>
      </c>
      <c r="C39" s="301"/>
    </row>
    <row r="40" spans="1:5" ht="39" hidden="1" thickBot="1">
      <c r="A40" s="299" t="s">
        <v>499</v>
      </c>
      <c r="B40" s="300" t="s">
        <v>500</v>
      </c>
      <c r="C40" s="307"/>
    </row>
    <row r="41" spans="1:5" ht="15">
      <c r="A41" s="297"/>
      <c r="B41" s="298"/>
      <c r="C41" s="298"/>
    </row>
    <row r="42" spans="1:5" ht="15" customHeight="1">
      <c r="A42" s="640" t="s">
        <v>537</v>
      </c>
      <c r="B42" s="667"/>
      <c r="C42" s="205"/>
    </row>
    <row r="43" spans="1:5">
      <c r="A43" s="668" t="s">
        <v>249</v>
      </c>
      <c r="B43" s="668"/>
      <c r="C43" s="668"/>
    </row>
    <row r="44" spans="1:5" ht="15">
      <c r="A44" s="669"/>
      <c r="B44" s="669"/>
      <c r="C44" s="298"/>
    </row>
    <row r="45" spans="1:5" ht="15">
      <c r="A45" s="297"/>
      <c r="B45" s="298"/>
      <c r="C45" s="298"/>
    </row>
  </sheetData>
  <mergeCells count="11">
    <mergeCell ref="A25:A26"/>
    <mergeCell ref="C25:C26"/>
    <mergeCell ref="A42:B42"/>
    <mergeCell ref="A43:C43"/>
    <mergeCell ref="A44:B44"/>
    <mergeCell ref="A1:C1"/>
    <mergeCell ref="A3:C3"/>
    <mergeCell ref="A4:A6"/>
    <mergeCell ref="B4:C4"/>
    <mergeCell ref="B5:C5"/>
    <mergeCell ref="B6:C6"/>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33"/>
  <sheetViews>
    <sheetView view="pageBreakPreview" topLeftCell="A22" zoomScale="80" zoomScaleNormal="100" zoomScaleSheetLayoutView="80" workbookViewId="0">
      <selection activeCell="Q359" sqref="Q359"/>
    </sheetView>
  </sheetViews>
  <sheetFormatPr defaultRowHeight="12.75"/>
  <cols>
    <col min="1" max="1" width="14.7109375" style="674" customWidth="1"/>
    <col min="2" max="13" width="9.7109375" style="674" customWidth="1"/>
    <col min="14" max="16384" width="9.140625" style="674"/>
  </cols>
  <sheetData>
    <row r="1" spans="1:19" ht="17.25" customHeight="1">
      <c r="A1" s="482" t="s">
        <v>545</v>
      </c>
      <c r="B1" s="482"/>
      <c r="C1" s="482"/>
      <c r="D1" s="482"/>
      <c r="E1" s="482"/>
      <c r="F1" s="482"/>
      <c r="G1" s="482"/>
      <c r="H1" s="482"/>
      <c r="I1" s="482"/>
      <c r="J1" s="482"/>
      <c r="K1" s="482"/>
      <c r="L1" s="482"/>
      <c r="M1" s="482"/>
    </row>
    <row r="2" spans="1:19" ht="14.25" customHeight="1">
      <c r="B2" s="38"/>
      <c r="C2" s="38"/>
      <c r="D2" s="39"/>
      <c r="E2" s="39"/>
      <c r="F2" s="39"/>
      <c r="G2" s="39"/>
      <c r="H2" s="39"/>
      <c r="I2" s="39"/>
      <c r="J2" s="39"/>
      <c r="K2" s="39"/>
      <c r="L2" s="39"/>
      <c r="M2" s="39"/>
      <c r="N2" s="789"/>
      <c r="O2" s="789"/>
      <c r="P2" s="789"/>
      <c r="Q2" s="789"/>
      <c r="R2" s="789"/>
      <c r="S2" s="789"/>
    </row>
    <row r="3" spans="1:19" ht="14.25" customHeight="1">
      <c r="A3" s="483" t="s">
        <v>245</v>
      </c>
      <c r="B3" s="483"/>
      <c r="C3" s="484" t="s">
        <v>413</v>
      </c>
      <c r="D3" s="790"/>
      <c r="E3" s="790"/>
      <c r="F3" s="790"/>
      <c r="G3" s="790"/>
      <c r="H3" s="790"/>
      <c r="I3" s="790"/>
      <c r="J3" s="790"/>
      <c r="K3" s="790"/>
      <c r="L3" s="790"/>
      <c r="M3" s="790"/>
      <c r="N3" s="789"/>
      <c r="O3" s="789"/>
      <c r="P3" s="789"/>
      <c r="Q3" s="789"/>
      <c r="R3" s="789"/>
      <c r="S3" s="789"/>
    </row>
    <row r="4" spans="1:19" ht="13.5" customHeight="1">
      <c r="A4" s="44"/>
      <c r="B4" s="3"/>
      <c r="N4" s="789"/>
      <c r="O4" s="789"/>
      <c r="P4" s="789"/>
      <c r="Q4" s="789"/>
      <c r="R4" s="789"/>
      <c r="S4" s="789"/>
    </row>
    <row r="5" spans="1:19" ht="13.5" customHeight="1">
      <c r="A5" s="483" t="s">
        <v>246</v>
      </c>
      <c r="B5" s="483"/>
      <c r="C5" s="484" t="s">
        <v>531</v>
      </c>
      <c r="D5" s="790"/>
      <c r="E5" s="790"/>
      <c r="F5" s="790"/>
      <c r="G5" s="790"/>
      <c r="H5" s="790"/>
      <c r="I5" s="790"/>
      <c r="J5" s="790"/>
      <c r="K5" s="790"/>
      <c r="L5" s="790"/>
      <c r="M5" s="790"/>
      <c r="N5" s="789"/>
      <c r="O5" s="789"/>
      <c r="P5" s="789"/>
      <c r="Q5" s="789"/>
      <c r="R5" s="789"/>
      <c r="S5" s="789"/>
    </row>
    <row r="6" spans="1:19" ht="13.5" customHeight="1">
      <c r="N6" s="789"/>
      <c r="O6" s="789"/>
      <c r="P6" s="789"/>
      <c r="Q6" s="789"/>
      <c r="R6" s="789"/>
      <c r="S6" s="789"/>
    </row>
    <row r="7" spans="1:19" ht="48.75" customHeight="1">
      <c r="A7" s="485" t="s">
        <v>203</v>
      </c>
      <c r="B7" s="485"/>
      <c r="C7" s="485"/>
      <c r="D7" s="485"/>
      <c r="E7" s="485"/>
      <c r="F7" s="485"/>
      <c r="G7" s="485"/>
      <c r="H7" s="485"/>
      <c r="I7" s="485"/>
      <c r="J7" s="485"/>
      <c r="K7" s="485"/>
      <c r="L7" s="485"/>
      <c r="M7" s="485"/>
    </row>
    <row r="8" spans="1:19" ht="20.100000000000001" customHeight="1">
      <c r="A8" s="46"/>
      <c r="B8" s="352"/>
      <c r="C8" s="352"/>
      <c r="D8" s="352"/>
      <c r="E8" s="352"/>
      <c r="F8" s="352"/>
      <c r="G8" s="352"/>
      <c r="H8" s="352"/>
      <c r="I8" s="352"/>
      <c r="J8" s="352"/>
      <c r="K8" s="352"/>
      <c r="L8" s="352"/>
      <c r="M8" s="352"/>
    </row>
    <row r="9" spans="1:19" ht="15" customHeight="1">
      <c r="A9" s="486" t="s">
        <v>254</v>
      </c>
      <c r="B9" s="486"/>
      <c r="C9" s="486"/>
      <c r="D9" s="486"/>
      <c r="E9" s="486"/>
      <c r="F9" s="486"/>
      <c r="G9" s="486"/>
      <c r="H9" s="486"/>
      <c r="I9" s="486"/>
      <c r="J9" s="486"/>
      <c r="K9" s="486"/>
      <c r="L9" s="486"/>
      <c r="M9" s="486"/>
    </row>
    <row r="10" spans="1:19" ht="13.5" customHeight="1">
      <c r="A10" s="486" t="s">
        <v>255</v>
      </c>
      <c r="B10" s="486"/>
      <c r="C10" s="486"/>
      <c r="D10" s="486"/>
      <c r="E10" s="486"/>
      <c r="F10" s="486"/>
      <c r="G10" s="486"/>
      <c r="H10" s="486"/>
      <c r="I10" s="486"/>
      <c r="J10" s="486"/>
      <c r="K10" s="486"/>
      <c r="L10" s="486"/>
      <c r="M10" s="486"/>
    </row>
    <row r="11" spans="1:19" ht="15" customHeight="1">
      <c r="A11" s="486" t="s">
        <v>256</v>
      </c>
      <c r="B11" s="486"/>
      <c r="C11" s="486"/>
      <c r="D11" s="486"/>
      <c r="E11" s="486"/>
      <c r="F11" s="486"/>
      <c r="G11" s="486"/>
      <c r="H11" s="486"/>
      <c r="I11" s="486"/>
      <c r="J11" s="486"/>
      <c r="K11" s="486"/>
      <c r="L11" s="486"/>
      <c r="M11" s="486"/>
    </row>
    <row r="12" spans="1:19" ht="11.25" customHeight="1" thickBot="1">
      <c r="A12" s="48"/>
      <c r="B12" s="49"/>
      <c r="C12" s="49"/>
      <c r="D12" s="49"/>
      <c r="E12" s="49"/>
      <c r="F12" s="49"/>
      <c r="G12" s="49"/>
      <c r="H12" s="49"/>
      <c r="I12" s="49"/>
      <c r="J12" s="49"/>
      <c r="K12" s="49"/>
    </row>
    <row r="13" spans="1:19" ht="18" customHeight="1">
      <c r="A13" s="487" t="s">
        <v>257</v>
      </c>
      <c r="B13" s="489" t="s">
        <v>77</v>
      </c>
      <c r="C13" s="489"/>
      <c r="D13" s="489"/>
      <c r="E13" s="489"/>
      <c r="F13" s="489"/>
      <c r="G13" s="489"/>
      <c r="H13" s="489"/>
      <c r="I13" s="489"/>
      <c r="J13" s="489"/>
      <c r="K13" s="489"/>
      <c r="L13" s="489"/>
      <c r="M13" s="490"/>
    </row>
    <row r="14" spans="1:19" ht="68.25" customHeight="1">
      <c r="A14" s="488"/>
      <c r="B14" s="491" t="s">
        <v>79</v>
      </c>
      <c r="C14" s="491"/>
      <c r="D14" s="491"/>
      <c r="E14" s="491" t="s">
        <v>78</v>
      </c>
      <c r="F14" s="491"/>
      <c r="G14" s="491"/>
      <c r="H14" s="491" t="s">
        <v>84</v>
      </c>
      <c r="I14" s="491"/>
      <c r="J14" s="491"/>
      <c r="K14" s="491" t="s">
        <v>80</v>
      </c>
      <c r="L14" s="491"/>
      <c r="M14" s="492"/>
    </row>
    <row r="15" spans="1:19" ht="24.95" customHeight="1">
      <c r="A15" s="488"/>
      <c r="B15" s="355" t="s">
        <v>251</v>
      </c>
      <c r="C15" s="353" t="s">
        <v>252</v>
      </c>
      <c r="D15" s="353" t="s">
        <v>247</v>
      </c>
      <c r="E15" s="353" t="str">
        <f>B15</f>
        <v>K</v>
      </c>
      <c r="F15" s="353" t="str">
        <f>C15</f>
        <v>M</v>
      </c>
      <c r="G15" s="353" t="str">
        <f>D15</f>
        <v>Ogółem</v>
      </c>
      <c r="H15" s="353" t="str">
        <f>B15</f>
        <v>K</v>
      </c>
      <c r="I15" s="353" t="str">
        <f>C15</f>
        <v>M</v>
      </c>
      <c r="J15" s="353" t="str">
        <f>D15</f>
        <v>Ogółem</v>
      </c>
      <c r="K15" s="353" t="str">
        <f>B15</f>
        <v>K</v>
      </c>
      <c r="L15" s="353" t="str">
        <f>C15</f>
        <v>M</v>
      </c>
      <c r="M15" s="354" t="s">
        <v>247</v>
      </c>
    </row>
    <row r="16" spans="1:19" ht="15.75" customHeight="1" thickBot="1">
      <c r="A16" s="791">
        <v>1</v>
      </c>
      <c r="B16" s="792">
        <v>2</v>
      </c>
      <c r="C16" s="792">
        <v>3</v>
      </c>
      <c r="D16" s="792">
        <v>4</v>
      </c>
      <c r="E16" s="792">
        <v>5</v>
      </c>
      <c r="F16" s="792">
        <v>6</v>
      </c>
      <c r="G16" s="792">
        <v>7</v>
      </c>
      <c r="H16" s="792">
        <v>8</v>
      </c>
      <c r="I16" s="792">
        <v>9</v>
      </c>
      <c r="J16" s="792">
        <v>10</v>
      </c>
      <c r="K16" s="792">
        <v>11</v>
      </c>
      <c r="L16" s="792">
        <v>12</v>
      </c>
      <c r="M16" s="793">
        <v>13</v>
      </c>
    </row>
    <row r="17" spans="1:13" ht="15.75" customHeight="1">
      <c r="A17" s="493" t="s">
        <v>282</v>
      </c>
      <c r="B17" s="493"/>
      <c r="C17" s="493"/>
      <c r="D17" s="493"/>
      <c r="E17" s="493"/>
      <c r="F17" s="493"/>
      <c r="G17" s="493"/>
      <c r="H17" s="493"/>
      <c r="I17" s="493"/>
      <c r="J17" s="493"/>
      <c r="K17" s="493"/>
      <c r="L17" s="493"/>
      <c r="M17" s="493"/>
    </row>
    <row r="18" spans="1:13" ht="39.950000000000003" customHeight="1">
      <c r="A18" s="55" t="s">
        <v>258</v>
      </c>
      <c r="B18" s="794">
        <v>801</v>
      </c>
      <c r="C18" s="794">
        <v>649</v>
      </c>
      <c r="D18" s="794">
        <v>1450</v>
      </c>
      <c r="E18" s="794">
        <v>7325</v>
      </c>
      <c r="F18" s="794">
        <v>2394</v>
      </c>
      <c r="G18" s="794">
        <v>9719</v>
      </c>
      <c r="H18" s="794">
        <v>78</v>
      </c>
      <c r="I18" s="794">
        <v>72</v>
      </c>
      <c r="J18" s="794">
        <v>150</v>
      </c>
      <c r="K18" s="795">
        <v>325</v>
      </c>
      <c r="L18" s="795">
        <v>299</v>
      </c>
      <c r="M18" s="795">
        <v>624</v>
      </c>
    </row>
    <row r="19" spans="1:13" ht="39.950000000000003" customHeight="1">
      <c r="A19" s="57" t="s">
        <v>259</v>
      </c>
      <c r="B19" s="796">
        <v>60703</v>
      </c>
      <c r="C19" s="796">
        <v>35695</v>
      </c>
      <c r="D19" s="796">
        <v>96398</v>
      </c>
      <c r="E19" s="796">
        <v>56351</v>
      </c>
      <c r="F19" s="796">
        <v>32235</v>
      </c>
      <c r="G19" s="796">
        <v>88586</v>
      </c>
      <c r="H19" s="796">
        <v>4027</v>
      </c>
      <c r="I19" s="796">
        <v>3161</v>
      </c>
      <c r="J19" s="796">
        <v>7188</v>
      </c>
      <c r="K19" s="797"/>
      <c r="L19" s="797"/>
      <c r="M19" s="797"/>
    </row>
    <row r="20" spans="1:13" ht="15.75" customHeight="1">
      <c r="A20" s="493" t="s">
        <v>283</v>
      </c>
      <c r="B20" s="493"/>
      <c r="C20" s="493"/>
      <c r="D20" s="493"/>
      <c r="E20" s="493"/>
      <c r="F20" s="493"/>
      <c r="G20" s="493"/>
      <c r="H20" s="493"/>
      <c r="I20" s="493"/>
      <c r="J20" s="493"/>
      <c r="K20" s="493"/>
      <c r="L20" s="493"/>
      <c r="M20" s="493"/>
    </row>
    <row r="21" spans="1:13" ht="39.950000000000003" customHeight="1">
      <c r="A21" s="55" t="s">
        <v>258</v>
      </c>
      <c r="B21" s="794">
        <v>809</v>
      </c>
      <c r="C21" s="794">
        <v>654</v>
      </c>
      <c r="D21" s="794">
        <v>1463</v>
      </c>
      <c r="E21" s="794">
        <v>2206</v>
      </c>
      <c r="F21" s="794">
        <v>1442</v>
      </c>
      <c r="G21" s="794">
        <v>3648</v>
      </c>
      <c r="H21" s="794">
        <v>90</v>
      </c>
      <c r="I21" s="794">
        <v>91</v>
      </c>
      <c r="J21" s="794">
        <v>181</v>
      </c>
      <c r="K21" s="798">
        <v>4319</v>
      </c>
      <c r="L21" s="798">
        <v>1562</v>
      </c>
      <c r="M21" s="798">
        <v>5881</v>
      </c>
    </row>
    <row r="22" spans="1:13" ht="39.950000000000003" customHeight="1">
      <c r="A22" s="57" t="s">
        <v>259</v>
      </c>
      <c r="B22" s="796">
        <v>37045</v>
      </c>
      <c r="C22" s="796">
        <v>18893</v>
      </c>
      <c r="D22" s="796">
        <v>55938</v>
      </c>
      <c r="E22" s="796">
        <v>31042</v>
      </c>
      <c r="F22" s="796">
        <v>15990</v>
      </c>
      <c r="G22" s="796">
        <v>47032</v>
      </c>
      <c r="H22" s="796">
        <v>1684</v>
      </c>
      <c r="I22" s="796">
        <v>1341</v>
      </c>
      <c r="J22" s="796">
        <v>3025</v>
      </c>
      <c r="K22" s="795"/>
      <c r="L22" s="795"/>
      <c r="M22" s="795"/>
    </row>
    <row r="23" spans="1:13" ht="23.25" customHeight="1">
      <c r="A23" s="493" t="s">
        <v>285</v>
      </c>
      <c r="B23" s="493"/>
      <c r="C23" s="493"/>
      <c r="D23" s="493"/>
      <c r="E23" s="493"/>
      <c r="F23" s="493"/>
      <c r="G23" s="493"/>
      <c r="H23" s="493"/>
      <c r="I23" s="493"/>
      <c r="J23" s="493"/>
      <c r="K23" s="493"/>
      <c r="L23" s="493"/>
      <c r="M23" s="493"/>
    </row>
    <row r="24" spans="1:13" ht="39.950000000000003" customHeight="1">
      <c r="A24" s="55" t="s">
        <v>258</v>
      </c>
      <c r="B24" s="281">
        <v>1121</v>
      </c>
      <c r="C24" s="794">
        <v>972</v>
      </c>
      <c r="D24" s="794">
        <v>2093</v>
      </c>
      <c r="E24" s="794">
        <v>1979</v>
      </c>
      <c r="F24" s="794">
        <v>1697</v>
      </c>
      <c r="G24" s="794">
        <v>3676</v>
      </c>
      <c r="H24" s="794">
        <v>39</v>
      </c>
      <c r="I24" s="794">
        <v>23</v>
      </c>
      <c r="J24" s="794">
        <v>62</v>
      </c>
      <c r="K24" s="798">
        <v>1106</v>
      </c>
      <c r="L24" s="798">
        <v>759</v>
      </c>
      <c r="M24" s="798">
        <v>1865</v>
      </c>
    </row>
    <row r="25" spans="1:13" ht="39.950000000000003" customHeight="1">
      <c r="A25" s="57" t="s">
        <v>259</v>
      </c>
      <c r="B25" s="282">
        <v>44443</v>
      </c>
      <c r="C25" s="796">
        <v>34957</v>
      </c>
      <c r="D25" s="796">
        <v>79400</v>
      </c>
      <c r="E25" s="796">
        <v>41914</v>
      </c>
      <c r="F25" s="796">
        <v>33449</v>
      </c>
      <c r="G25" s="796">
        <v>75363</v>
      </c>
      <c r="H25" s="796">
        <v>1423</v>
      </c>
      <c r="I25" s="796">
        <v>749</v>
      </c>
      <c r="J25" s="796">
        <v>2172</v>
      </c>
      <c r="K25" s="795"/>
      <c r="L25" s="795"/>
      <c r="M25" s="795"/>
    </row>
    <row r="26" spans="1:13" ht="18" customHeight="1">
      <c r="A26" s="493" t="s">
        <v>286</v>
      </c>
      <c r="B26" s="493"/>
      <c r="C26" s="493"/>
      <c r="D26" s="493"/>
      <c r="E26" s="493"/>
      <c r="F26" s="493"/>
      <c r="G26" s="493"/>
      <c r="H26" s="493"/>
      <c r="I26" s="493"/>
      <c r="J26" s="493"/>
      <c r="K26" s="493"/>
      <c r="L26" s="493"/>
      <c r="M26" s="493"/>
    </row>
    <row r="27" spans="1:13" ht="39.950000000000003" customHeight="1">
      <c r="A27" s="55" t="s">
        <v>258</v>
      </c>
      <c r="B27" s="794">
        <v>9337</v>
      </c>
      <c r="C27" s="794">
        <v>4453</v>
      </c>
      <c r="D27" s="794">
        <v>13790</v>
      </c>
      <c r="E27" s="794">
        <v>28323</v>
      </c>
      <c r="F27" s="794">
        <v>32024</v>
      </c>
      <c r="G27" s="794">
        <v>60347</v>
      </c>
      <c r="H27" s="794">
        <v>324</v>
      </c>
      <c r="I27" s="794">
        <v>222</v>
      </c>
      <c r="J27" s="794">
        <v>546</v>
      </c>
      <c r="K27" s="795">
        <v>9152</v>
      </c>
      <c r="L27" s="795">
        <v>5050</v>
      </c>
      <c r="M27" s="795">
        <v>14202</v>
      </c>
    </row>
    <row r="28" spans="1:13" ht="39.950000000000003" customHeight="1">
      <c r="A28" s="57" t="s">
        <v>259</v>
      </c>
      <c r="B28" s="796">
        <v>119276</v>
      </c>
      <c r="C28" s="796">
        <v>103624</v>
      </c>
      <c r="D28" s="796">
        <v>222900</v>
      </c>
      <c r="E28" s="282">
        <v>107784</v>
      </c>
      <c r="F28" s="282">
        <v>96678</v>
      </c>
      <c r="G28" s="796">
        <v>204462</v>
      </c>
      <c r="H28" s="796">
        <v>2340</v>
      </c>
      <c r="I28" s="796">
        <v>1896</v>
      </c>
      <c r="J28" s="796">
        <v>4236</v>
      </c>
      <c r="K28" s="797"/>
      <c r="L28" s="797"/>
      <c r="M28" s="797"/>
    </row>
    <row r="29" spans="1:13" ht="39.950000000000003" customHeight="1">
      <c r="A29" s="497" t="s">
        <v>253</v>
      </c>
      <c r="B29" s="499" t="s">
        <v>536</v>
      </c>
      <c r="C29" s="500"/>
      <c r="D29" s="500"/>
      <c r="E29" s="500"/>
      <c r="F29" s="500"/>
      <c r="G29" s="500"/>
      <c r="H29" s="500"/>
      <c r="I29" s="500"/>
      <c r="J29" s="500"/>
      <c r="K29" s="500"/>
      <c r="L29" s="500"/>
      <c r="M29" s="501"/>
    </row>
    <row r="30" spans="1:13" ht="148.5" customHeight="1">
      <c r="A30" s="498"/>
      <c r="B30" s="502"/>
      <c r="C30" s="503"/>
      <c r="D30" s="503"/>
      <c r="E30" s="503"/>
      <c r="F30" s="503"/>
      <c r="G30" s="503"/>
      <c r="H30" s="503"/>
      <c r="I30" s="503"/>
      <c r="J30" s="503"/>
      <c r="K30" s="503"/>
      <c r="L30" s="503"/>
      <c r="M30" s="504"/>
    </row>
    <row r="32" spans="1:13">
      <c r="A32" s="495" t="s">
        <v>549</v>
      </c>
      <c r="B32" s="799"/>
    </row>
    <row r="33" spans="1:4">
      <c r="A33" s="800" t="s">
        <v>249</v>
      </c>
      <c r="B33" s="800"/>
      <c r="C33" s="800"/>
      <c r="D33" s="800"/>
    </row>
  </sheetData>
  <sheetProtection selectLockedCells="1" selectUnlockedCells="1"/>
  <mergeCells count="35">
    <mergeCell ref="A29:A30"/>
    <mergeCell ref="B29:M30"/>
    <mergeCell ref="A32:B32"/>
    <mergeCell ref="A33:D33"/>
    <mergeCell ref="A23:M23"/>
    <mergeCell ref="K24:K25"/>
    <mergeCell ref="L24:L25"/>
    <mergeCell ref="M24:M25"/>
    <mergeCell ref="A26:M26"/>
    <mergeCell ref="K27:K28"/>
    <mergeCell ref="L27:L28"/>
    <mergeCell ref="M27:M28"/>
    <mergeCell ref="A17:M17"/>
    <mergeCell ref="K18:K19"/>
    <mergeCell ref="L18:L19"/>
    <mergeCell ref="M18:M19"/>
    <mergeCell ref="A20:M20"/>
    <mergeCell ref="K21:K22"/>
    <mergeCell ref="L21:L22"/>
    <mergeCell ref="M21:M22"/>
    <mergeCell ref="A9:M9"/>
    <mergeCell ref="A10:M10"/>
    <mergeCell ref="A11:M11"/>
    <mergeCell ref="A13:A15"/>
    <mergeCell ref="B13:M13"/>
    <mergeCell ref="B14:D14"/>
    <mergeCell ref="E14:G14"/>
    <mergeCell ref="H14:J14"/>
    <mergeCell ref="K14:M14"/>
    <mergeCell ref="A1:M1"/>
    <mergeCell ref="A3:B3"/>
    <mergeCell ref="C3:M3"/>
    <mergeCell ref="A5:B5"/>
    <mergeCell ref="C5:M5"/>
    <mergeCell ref="A7:M7"/>
  </mergeCells>
  <printOptions horizontalCentered="1"/>
  <pageMargins left="0.78740157480314965" right="0.78740157480314965" top="0.78740157480314965" bottom="0.78740157480314965" header="0.51181102362204722" footer="0.51181102362204722"/>
  <pageSetup paperSize="9" scale="65"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N101"/>
  <sheetViews>
    <sheetView view="pageBreakPreview" zoomScale="80" zoomScaleNormal="100" zoomScaleSheetLayoutView="80" workbookViewId="0">
      <selection activeCell="A2" sqref="A2"/>
    </sheetView>
  </sheetViews>
  <sheetFormatPr defaultRowHeight="12.75"/>
  <cols>
    <col min="1" max="1" width="5" style="41" customWidth="1"/>
    <col min="2" max="2" width="37.85546875" style="41" customWidth="1"/>
    <col min="3" max="10" width="8.7109375" style="41" customWidth="1"/>
    <col min="11" max="11" width="11" style="41" customWidth="1"/>
    <col min="12" max="16384" width="9.140625" style="41"/>
  </cols>
  <sheetData>
    <row r="1" spans="1:11" s="59" customFormat="1" ht="29.25" customHeight="1">
      <c r="A1" s="511" t="s">
        <v>544</v>
      </c>
      <c r="B1" s="511"/>
      <c r="C1" s="511"/>
      <c r="D1" s="511"/>
      <c r="E1" s="511"/>
      <c r="F1" s="511"/>
      <c r="G1" s="511"/>
      <c r="H1" s="511"/>
    </row>
    <row r="2" spans="1:11" ht="12" customHeight="1">
      <c r="A2" s="17"/>
      <c r="B2" s="17"/>
      <c r="C2" s="42"/>
      <c r="D2" s="42"/>
      <c r="E2" s="42"/>
      <c r="F2" s="42"/>
      <c r="G2" s="42"/>
      <c r="H2" s="60"/>
    </row>
    <row r="3" spans="1:11" ht="15.75" customHeight="1">
      <c r="A3" s="512" t="s">
        <v>245</v>
      </c>
      <c r="B3" s="512"/>
      <c r="C3" s="484" t="s">
        <v>413</v>
      </c>
      <c r="D3" s="513"/>
      <c r="E3" s="513"/>
      <c r="F3" s="513"/>
      <c r="G3" s="513"/>
      <c r="H3" s="513"/>
    </row>
    <row r="4" spans="1:11" ht="15" customHeight="1">
      <c r="A4" s="61"/>
      <c r="B4" s="61"/>
    </row>
    <row r="5" spans="1:11" ht="16.5" customHeight="1">
      <c r="A5" s="514" t="s">
        <v>246</v>
      </c>
      <c r="B5" s="514"/>
      <c r="C5" s="484" t="s">
        <v>531</v>
      </c>
      <c r="D5" s="513"/>
      <c r="E5" s="513"/>
      <c r="F5" s="513"/>
      <c r="G5" s="513"/>
      <c r="H5" s="513"/>
    </row>
    <row r="6" spans="1:11" ht="16.5" customHeight="1">
      <c r="A6" s="62"/>
      <c r="B6" s="62"/>
      <c r="C6" s="63"/>
      <c r="D6" s="63"/>
      <c r="E6" s="63"/>
      <c r="F6" s="63"/>
      <c r="G6" s="63"/>
      <c r="H6" s="63"/>
    </row>
    <row r="7" spans="1:11" ht="75.75" customHeight="1">
      <c r="A7" s="509" t="s">
        <v>23</v>
      </c>
      <c r="B7" s="509"/>
      <c r="C7" s="509"/>
      <c r="D7" s="509"/>
      <c r="E7" s="509"/>
      <c r="F7" s="509"/>
      <c r="G7" s="509"/>
      <c r="H7" s="509"/>
    </row>
    <row r="8" spans="1:11" s="64" customFormat="1" ht="51" customHeight="1">
      <c r="A8" s="505" t="s">
        <v>20</v>
      </c>
      <c r="B8" s="506"/>
      <c r="C8" s="506"/>
      <c r="D8" s="506"/>
      <c r="E8" s="506"/>
      <c r="F8" s="506"/>
      <c r="G8" s="506"/>
      <c r="H8" s="506"/>
    </row>
    <row r="9" spans="1:11" s="64" customFormat="1" ht="190.5" customHeight="1">
      <c r="A9" s="507" t="s">
        <v>32</v>
      </c>
      <c r="B9" s="508"/>
      <c r="C9" s="508"/>
      <c r="D9" s="508"/>
      <c r="E9" s="508"/>
      <c r="F9" s="508"/>
      <c r="G9" s="508"/>
      <c r="H9" s="508"/>
    </row>
    <row r="10" spans="1:11">
      <c r="A10" s="65"/>
      <c r="B10" s="65"/>
      <c r="C10" s="63"/>
      <c r="D10" s="63"/>
      <c r="E10" s="63"/>
      <c r="F10" s="63"/>
      <c r="G10" s="63"/>
      <c r="H10" s="63"/>
    </row>
    <row r="11" spans="1:11" ht="15" customHeight="1">
      <c r="A11" s="510" t="s">
        <v>254</v>
      </c>
      <c r="B11" s="510"/>
      <c r="C11" s="510"/>
      <c r="D11" s="510"/>
      <c r="E11" s="510"/>
      <c r="F11" s="5"/>
      <c r="G11" s="5"/>
      <c r="H11" s="5"/>
    </row>
    <row r="12" spans="1:11" s="47" customFormat="1" ht="13.5" customHeight="1">
      <c r="A12" s="486" t="s">
        <v>255</v>
      </c>
      <c r="B12" s="486"/>
      <c r="C12" s="486"/>
      <c r="D12" s="486"/>
      <c r="E12" s="486"/>
      <c r="F12" s="486"/>
      <c r="G12" s="486"/>
      <c r="H12" s="486"/>
    </row>
    <row r="13" spans="1:11" s="47" customFormat="1" ht="15" customHeight="1">
      <c r="A13" s="486" t="s">
        <v>256</v>
      </c>
      <c r="B13" s="486"/>
      <c r="C13" s="486"/>
      <c r="D13" s="486"/>
      <c r="E13" s="486"/>
      <c r="F13" s="486"/>
      <c r="G13" s="486"/>
      <c r="H13" s="486"/>
    </row>
    <row r="14" spans="1:11" s="50" customFormat="1" ht="15" customHeight="1" thickBot="1">
      <c r="A14" s="48"/>
      <c r="B14" s="49"/>
      <c r="C14" s="49"/>
      <c r="D14" s="49"/>
      <c r="E14" s="49"/>
    </row>
    <row r="15" spans="1:11" ht="12.75" customHeight="1">
      <c r="A15" s="516" t="s">
        <v>260</v>
      </c>
      <c r="B15" s="518" t="s">
        <v>261</v>
      </c>
      <c r="C15" s="528" t="s">
        <v>258</v>
      </c>
      <c r="D15" s="528"/>
      <c r="E15" s="528"/>
      <c r="F15" s="528" t="s">
        <v>259</v>
      </c>
      <c r="G15" s="528"/>
      <c r="H15" s="529"/>
      <c r="I15" s="66"/>
      <c r="J15" s="43"/>
      <c r="K15" s="40"/>
    </row>
    <row r="16" spans="1:11">
      <c r="A16" s="517"/>
      <c r="B16" s="519"/>
      <c r="C16" s="67" t="s">
        <v>251</v>
      </c>
      <c r="D16" s="67" t="s">
        <v>252</v>
      </c>
      <c r="E16" s="67" t="s">
        <v>247</v>
      </c>
      <c r="F16" s="67" t="s">
        <v>251</v>
      </c>
      <c r="G16" s="67" t="s">
        <v>252</v>
      </c>
      <c r="H16" s="68" t="s">
        <v>247</v>
      </c>
      <c r="I16" s="40"/>
      <c r="J16" s="43"/>
      <c r="K16" s="40"/>
    </row>
    <row r="17" spans="1:11" ht="13.5" thickBot="1">
      <c r="A17" s="69">
        <v>1</v>
      </c>
      <c r="B17" s="70">
        <v>2</v>
      </c>
      <c r="C17" s="70">
        <v>3</v>
      </c>
      <c r="D17" s="70">
        <v>4</v>
      </c>
      <c r="E17" s="70">
        <v>5</v>
      </c>
      <c r="F17" s="70">
        <v>6</v>
      </c>
      <c r="G17" s="70">
        <v>7</v>
      </c>
      <c r="H17" s="71">
        <v>8</v>
      </c>
      <c r="I17" s="40"/>
      <c r="J17" s="43"/>
      <c r="K17" s="40"/>
    </row>
    <row r="18" spans="1:11" ht="20.100000000000001" customHeight="1">
      <c r="A18" s="520" t="s">
        <v>282</v>
      </c>
      <c r="B18" s="521"/>
      <c r="C18" s="521"/>
      <c r="D18" s="521"/>
      <c r="E18" s="521"/>
      <c r="F18" s="521"/>
      <c r="G18" s="521"/>
      <c r="H18" s="522"/>
      <c r="I18" s="40"/>
      <c r="J18" s="43"/>
      <c r="K18" s="40"/>
    </row>
    <row r="19" spans="1:11" ht="24.95" customHeight="1">
      <c r="A19" s="72">
        <v>1</v>
      </c>
      <c r="B19" s="73" t="s">
        <v>262</v>
      </c>
      <c r="C19" s="245">
        <v>685</v>
      </c>
      <c r="D19" s="245">
        <v>603</v>
      </c>
      <c r="E19" s="245">
        <v>1288</v>
      </c>
      <c r="F19" s="245">
        <v>48395</v>
      </c>
      <c r="G19" s="245">
        <v>33515</v>
      </c>
      <c r="H19" s="245">
        <v>81910</v>
      </c>
      <c r="I19" s="40"/>
      <c r="J19" s="43"/>
      <c r="K19" s="40"/>
    </row>
    <row r="20" spans="1:11" ht="24.95" customHeight="1">
      <c r="A20" s="74"/>
      <c r="B20" s="75" t="s">
        <v>263</v>
      </c>
      <c r="C20" s="242">
        <v>235</v>
      </c>
      <c r="D20" s="242">
        <v>197</v>
      </c>
      <c r="E20" s="242">
        <v>432</v>
      </c>
      <c r="F20" s="242">
        <v>17299</v>
      </c>
      <c r="G20" s="242">
        <v>10384</v>
      </c>
      <c r="H20" s="242">
        <v>27683</v>
      </c>
      <c r="I20" s="40"/>
      <c r="J20" s="43"/>
      <c r="K20" s="40"/>
    </row>
    <row r="21" spans="1:11" ht="24.95" customHeight="1">
      <c r="A21" s="76">
        <v>2</v>
      </c>
      <c r="B21" s="77" t="s">
        <v>264</v>
      </c>
      <c r="C21" s="246">
        <v>79</v>
      </c>
      <c r="D21" s="246">
        <v>19</v>
      </c>
      <c r="E21" s="246">
        <v>98</v>
      </c>
      <c r="F21" s="246">
        <v>10542</v>
      </c>
      <c r="G21" s="246">
        <v>1672</v>
      </c>
      <c r="H21" s="246">
        <v>12214</v>
      </c>
      <c r="I21" s="40"/>
      <c r="J21" s="43"/>
      <c r="K21" s="40"/>
    </row>
    <row r="22" spans="1:11" ht="24.95" customHeight="1">
      <c r="A22" s="78"/>
      <c r="B22" s="79" t="s">
        <v>265</v>
      </c>
      <c r="C22" s="243">
        <v>43</v>
      </c>
      <c r="D22" s="243">
        <v>5</v>
      </c>
      <c r="E22" s="243">
        <v>48</v>
      </c>
      <c r="F22" s="243">
        <v>2426</v>
      </c>
      <c r="G22" s="243">
        <v>480</v>
      </c>
      <c r="H22" s="243">
        <v>2906</v>
      </c>
      <c r="I22" s="40"/>
      <c r="J22" s="43"/>
      <c r="K22" s="40"/>
    </row>
    <row r="23" spans="1:11" ht="24.95" customHeight="1">
      <c r="A23" s="80">
        <v>3</v>
      </c>
      <c r="B23" s="81" t="s">
        <v>266</v>
      </c>
      <c r="C23" s="246">
        <v>37</v>
      </c>
      <c r="D23" s="246">
        <v>27</v>
      </c>
      <c r="E23" s="246">
        <v>64</v>
      </c>
      <c r="F23" s="246">
        <v>1766</v>
      </c>
      <c r="G23" s="246">
        <v>508</v>
      </c>
      <c r="H23" s="246">
        <v>2274</v>
      </c>
      <c r="I23" s="40"/>
      <c r="J23" s="43"/>
      <c r="K23" s="40"/>
    </row>
    <row r="24" spans="1:11" ht="30.75" customHeight="1">
      <c r="A24" s="82"/>
      <c r="B24" s="83" t="s">
        <v>316</v>
      </c>
      <c r="C24" s="243">
        <v>0</v>
      </c>
      <c r="D24" s="243">
        <v>0</v>
      </c>
      <c r="E24" s="243">
        <v>0</v>
      </c>
      <c r="F24" s="243">
        <v>48</v>
      </c>
      <c r="G24" s="243">
        <v>33</v>
      </c>
      <c r="H24" s="243">
        <v>81</v>
      </c>
      <c r="I24" s="40"/>
      <c r="J24" s="43"/>
      <c r="K24" s="40"/>
    </row>
    <row r="25" spans="1:11" ht="30.75" customHeight="1">
      <c r="A25" s="82"/>
      <c r="B25" s="83" t="s">
        <v>267</v>
      </c>
      <c r="C25" s="243">
        <v>0</v>
      </c>
      <c r="D25" s="243">
        <v>0</v>
      </c>
      <c r="E25" s="243">
        <v>0</v>
      </c>
      <c r="F25" s="243">
        <v>30</v>
      </c>
      <c r="G25" s="243">
        <v>26</v>
      </c>
      <c r="H25" s="243">
        <v>56</v>
      </c>
      <c r="I25" s="40"/>
      <c r="J25" s="43"/>
      <c r="K25" s="40"/>
    </row>
    <row r="26" spans="1:11" ht="31.5" customHeight="1">
      <c r="A26" s="82"/>
      <c r="B26" s="83" t="s">
        <v>268</v>
      </c>
      <c r="C26" s="243">
        <v>6</v>
      </c>
      <c r="D26" s="243">
        <v>7</v>
      </c>
      <c r="E26" s="243">
        <v>13</v>
      </c>
      <c r="F26" s="243">
        <v>157</v>
      </c>
      <c r="G26" s="243">
        <v>71</v>
      </c>
      <c r="H26" s="243">
        <v>228</v>
      </c>
      <c r="I26" s="40"/>
      <c r="J26" s="43"/>
      <c r="K26" s="40"/>
    </row>
    <row r="27" spans="1:11" ht="30" customHeight="1">
      <c r="A27" s="82"/>
      <c r="B27" s="84" t="s">
        <v>90</v>
      </c>
      <c r="C27" s="243">
        <v>4</v>
      </c>
      <c r="D27" s="243">
        <v>4</v>
      </c>
      <c r="E27" s="243">
        <v>8</v>
      </c>
      <c r="F27" s="243">
        <v>134</v>
      </c>
      <c r="G27" s="243">
        <v>76</v>
      </c>
      <c r="H27" s="243">
        <v>210</v>
      </c>
      <c r="I27" s="40"/>
      <c r="J27" s="43"/>
      <c r="K27" s="40"/>
    </row>
    <row r="28" spans="1:11" ht="30" customHeight="1">
      <c r="A28" s="82"/>
      <c r="B28" s="84" t="s">
        <v>91</v>
      </c>
      <c r="C28" s="243">
        <v>8</v>
      </c>
      <c r="D28" s="243">
        <v>0</v>
      </c>
      <c r="E28" s="243">
        <v>8</v>
      </c>
      <c r="F28" s="243">
        <v>100</v>
      </c>
      <c r="G28" s="243">
        <v>61</v>
      </c>
      <c r="H28" s="243">
        <v>161</v>
      </c>
      <c r="I28" s="40"/>
      <c r="J28" s="43"/>
      <c r="K28" s="40"/>
    </row>
    <row r="29" spans="1:11" ht="30" customHeight="1">
      <c r="A29" s="82"/>
      <c r="B29" s="84" t="s">
        <v>269</v>
      </c>
      <c r="C29" s="243">
        <v>5</v>
      </c>
      <c r="D29" s="243">
        <v>12</v>
      </c>
      <c r="E29" s="243">
        <v>17</v>
      </c>
      <c r="F29" s="243">
        <v>114</v>
      </c>
      <c r="G29" s="243">
        <v>88</v>
      </c>
      <c r="H29" s="243">
        <v>202</v>
      </c>
      <c r="I29" s="40"/>
      <c r="J29" s="43"/>
      <c r="K29" s="40"/>
    </row>
    <row r="30" spans="1:11" ht="30" customHeight="1">
      <c r="A30" s="82"/>
      <c r="B30" s="84" t="s">
        <v>75</v>
      </c>
      <c r="C30" s="243">
        <v>12</v>
      </c>
      <c r="D30" s="243">
        <v>4</v>
      </c>
      <c r="E30" s="243">
        <v>16</v>
      </c>
      <c r="F30" s="243">
        <v>1089</v>
      </c>
      <c r="G30" s="243">
        <v>126</v>
      </c>
      <c r="H30" s="243">
        <v>1215</v>
      </c>
      <c r="I30" s="40"/>
      <c r="J30" s="43"/>
      <c r="K30" s="40"/>
    </row>
    <row r="31" spans="1:11" ht="25.5">
      <c r="A31" s="82"/>
      <c r="B31" s="84" t="s">
        <v>76</v>
      </c>
      <c r="C31" s="243">
        <v>2</v>
      </c>
      <c r="D31" s="243">
        <v>0</v>
      </c>
      <c r="E31" s="243">
        <v>2</v>
      </c>
      <c r="F31" s="243">
        <v>94</v>
      </c>
      <c r="G31" s="243">
        <v>27</v>
      </c>
      <c r="H31" s="243">
        <v>121</v>
      </c>
      <c r="I31" s="40"/>
      <c r="J31" s="43"/>
      <c r="K31" s="40"/>
    </row>
    <row r="32" spans="1:11" s="87" customFormat="1" ht="24.95" customHeight="1">
      <c r="A32" s="80">
        <v>4</v>
      </c>
      <c r="B32" s="85" t="s">
        <v>247</v>
      </c>
      <c r="C32" s="246">
        <v>801</v>
      </c>
      <c r="D32" s="246">
        <v>649</v>
      </c>
      <c r="E32" s="246">
        <v>1450</v>
      </c>
      <c r="F32" s="246">
        <v>60703</v>
      </c>
      <c r="G32" s="246">
        <v>35695</v>
      </c>
      <c r="H32" s="246">
        <v>96398</v>
      </c>
      <c r="I32" s="86"/>
      <c r="J32" s="43"/>
    </row>
    <row r="33" spans="1:14" s="87" customFormat="1" ht="27" customHeight="1">
      <c r="A33" s="82"/>
      <c r="B33" s="84" t="s">
        <v>327</v>
      </c>
      <c r="C33" s="243">
        <v>0</v>
      </c>
      <c r="D33" s="243">
        <v>0</v>
      </c>
      <c r="E33" s="243">
        <v>0</v>
      </c>
      <c r="F33" s="243">
        <v>2</v>
      </c>
      <c r="G33" s="243">
        <v>0</v>
      </c>
      <c r="H33" s="243">
        <v>2</v>
      </c>
      <c r="I33" s="86"/>
      <c r="J33" s="43"/>
    </row>
    <row r="34" spans="1:14" s="87" customFormat="1" ht="24.95" customHeight="1">
      <c r="A34" s="82"/>
      <c r="B34" s="84" t="s">
        <v>311</v>
      </c>
      <c r="C34" s="243">
        <v>0</v>
      </c>
      <c r="D34" s="243">
        <v>0</v>
      </c>
      <c r="E34" s="243">
        <v>0</v>
      </c>
      <c r="F34" s="243">
        <v>2</v>
      </c>
      <c r="G34" s="243">
        <v>1</v>
      </c>
      <c r="H34" s="243">
        <v>3</v>
      </c>
      <c r="I34" s="86"/>
      <c r="J34" s="43"/>
    </row>
    <row r="35" spans="1:14" s="87" customFormat="1" ht="24.95" customHeight="1">
      <c r="A35" s="82"/>
      <c r="B35" s="84" t="s">
        <v>274</v>
      </c>
      <c r="C35" s="243">
        <v>51</v>
      </c>
      <c r="D35" s="243">
        <v>32</v>
      </c>
      <c r="E35" s="243">
        <v>83</v>
      </c>
      <c r="F35" s="243">
        <v>3969</v>
      </c>
      <c r="G35" s="243">
        <v>2718</v>
      </c>
      <c r="H35" s="243">
        <v>6687</v>
      </c>
      <c r="I35" s="86"/>
      <c r="J35" s="43"/>
    </row>
    <row r="36" spans="1:14" s="87" customFormat="1" ht="24.95" customHeight="1">
      <c r="A36" s="231"/>
      <c r="B36" s="232" t="s">
        <v>86</v>
      </c>
      <c r="C36" s="244">
        <v>218</v>
      </c>
      <c r="D36" s="244">
        <v>227</v>
      </c>
      <c r="E36" s="244">
        <v>445</v>
      </c>
      <c r="F36" s="244">
        <v>19773</v>
      </c>
      <c r="G36" s="244">
        <v>12355</v>
      </c>
      <c r="H36" s="244">
        <v>32128</v>
      </c>
      <c r="I36" s="86"/>
      <c r="J36" s="43"/>
    </row>
    <row r="37" spans="1:14" s="87" customFormat="1" ht="24.95" customHeight="1">
      <c r="A37" s="520" t="s">
        <v>283</v>
      </c>
      <c r="B37" s="521"/>
      <c r="C37" s="521"/>
      <c r="D37" s="521"/>
      <c r="E37" s="521"/>
      <c r="F37" s="521"/>
      <c r="G37" s="521"/>
      <c r="H37" s="522"/>
      <c r="I37" s="86"/>
      <c r="J37" s="43"/>
    </row>
    <row r="38" spans="1:14" s="87" customFormat="1" ht="24.95" customHeight="1">
      <c r="A38" s="72">
        <v>1</v>
      </c>
      <c r="B38" s="73" t="s">
        <v>262</v>
      </c>
      <c r="C38" s="245">
        <v>209</v>
      </c>
      <c r="D38" s="245">
        <v>247</v>
      </c>
      <c r="E38" s="245">
        <v>456</v>
      </c>
      <c r="F38" s="245">
        <v>15659</v>
      </c>
      <c r="G38" s="245">
        <v>8294</v>
      </c>
      <c r="H38" s="245">
        <v>23953</v>
      </c>
      <c r="I38" s="342"/>
      <c r="J38" s="343"/>
      <c r="N38" s="344"/>
    </row>
    <row r="39" spans="1:14" s="87" customFormat="1" ht="24.95" customHeight="1">
      <c r="A39" s="74"/>
      <c r="B39" s="75" t="s">
        <v>263</v>
      </c>
      <c r="C39" s="273">
        <v>76</v>
      </c>
      <c r="D39" s="273">
        <v>73</v>
      </c>
      <c r="E39" s="273">
        <v>149</v>
      </c>
      <c r="F39" s="273">
        <v>7549</v>
      </c>
      <c r="G39" s="273">
        <v>3628</v>
      </c>
      <c r="H39" s="273">
        <v>11177</v>
      </c>
      <c r="I39" s="342"/>
      <c r="J39" s="343"/>
    </row>
    <row r="40" spans="1:14" s="87" customFormat="1" ht="24.95" customHeight="1">
      <c r="A40" s="76">
        <v>2</v>
      </c>
      <c r="B40" s="77" t="s">
        <v>264</v>
      </c>
      <c r="C40" s="246">
        <v>338</v>
      </c>
      <c r="D40" s="246">
        <v>276</v>
      </c>
      <c r="E40" s="246">
        <v>614</v>
      </c>
      <c r="F40" s="246">
        <v>11919</v>
      </c>
      <c r="G40" s="246">
        <v>7993</v>
      </c>
      <c r="H40" s="246">
        <v>19912</v>
      </c>
      <c r="I40" s="342"/>
      <c r="J40" s="343"/>
    </row>
    <row r="41" spans="1:14" ht="24.95" customHeight="1">
      <c r="A41" s="78"/>
      <c r="B41" s="79" t="s">
        <v>265</v>
      </c>
      <c r="C41" s="274">
        <v>107</v>
      </c>
      <c r="D41" s="274">
        <v>107</v>
      </c>
      <c r="E41" s="274">
        <v>214</v>
      </c>
      <c r="F41" s="274">
        <v>4500</v>
      </c>
      <c r="G41" s="274">
        <v>3381</v>
      </c>
      <c r="H41" s="274">
        <v>7881</v>
      </c>
      <c r="I41" s="342"/>
      <c r="J41" s="343"/>
    </row>
    <row r="42" spans="1:14" ht="24.95" customHeight="1">
      <c r="A42" s="80">
        <v>3</v>
      </c>
      <c r="B42" s="81" t="s">
        <v>266</v>
      </c>
      <c r="C42" s="246">
        <v>262</v>
      </c>
      <c r="D42" s="246">
        <v>131</v>
      </c>
      <c r="E42" s="246">
        <v>393</v>
      </c>
      <c r="F42" s="246">
        <v>9467</v>
      </c>
      <c r="G42" s="246">
        <v>2606</v>
      </c>
      <c r="H42" s="246">
        <v>12073</v>
      </c>
      <c r="I42" s="342"/>
      <c r="J42" s="343"/>
    </row>
    <row r="43" spans="1:14" ht="24.95" customHeight="1">
      <c r="A43" s="82"/>
      <c r="B43" s="83" t="s">
        <v>316</v>
      </c>
      <c r="C43" s="274">
        <v>4</v>
      </c>
      <c r="D43" s="274">
        <v>2</v>
      </c>
      <c r="E43" s="274">
        <v>6</v>
      </c>
      <c r="F43" s="274">
        <v>182</v>
      </c>
      <c r="G43" s="274">
        <v>85</v>
      </c>
      <c r="H43" s="274">
        <v>267</v>
      </c>
      <c r="I43" s="342"/>
      <c r="J43" s="343"/>
    </row>
    <row r="44" spans="1:14" ht="24.95" customHeight="1">
      <c r="A44" s="82"/>
      <c r="B44" s="83" t="s">
        <v>267</v>
      </c>
      <c r="C44" s="274">
        <v>6</v>
      </c>
      <c r="D44" s="274">
        <v>9</v>
      </c>
      <c r="E44" s="274">
        <v>15</v>
      </c>
      <c r="F44" s="274">
        <v>165</v>
      </c>
      <c r="G44" s="274">
        <v>154</v>
      </c>
      <c r="H44" s="274">
        <v>319</v>
      </c>
      <c r="I44" s="342"/>
      <c r="J44" s="343"/>
    </row>
    <row r="45" spans="1:14" ht="30" customHeight="1">
      <c r="A45" s="82"/>
      <c r="B45" s="83" t="s">
        <v>268</v>
      </c>
      <c r="C45" s="274">
        <v>16</v>
      </c>
      <c r="D45" s="274">
        <v>14</v>
      </c>
      <c r="E45" s="274">
        <v>30</v>
      </c>
      <c r="F45" s="274">
        <v>286</v>
      </c>
      <c r="G45" s="274">
        <v>175</v>
      </c>
      <c r="H45" s="274">
        <v>461</v>
      </c>
      <c r="I45" s="342"/>
      <c r="J45" s="343"/>
    </row>
    <row r="46" spans="1:14" ht="30" customHeight="1">
      <c r="A46" s="82"/>
      <c r="B46" s="84" t="s">
        <v>90</v>
      </c>
      <c r="C46" s="274">
        <v>3</v>
      </c>
      <c r="D46" s="274">
        <v>9</v>
      </c>
      <c r="E46" s="274">
        <v>12</v>
      </c>
      <c r="F46" s="274">
        <v>394</v>
      </c>
      <c r="G46" s="274">
        <v>229</v>
      </c>
      <c r="H46" s="274">
        <v>623</v>
      </c>
      <c r="I46" s="342"/>
      <c r="J46" s="343"/>
    </row>
    <row r="47" spans="1:14" ht="30" customHeight="1">
      <c r="A47" s="82"/>
      <c r="B47" s="84" t="s">
        <v>91</v>
      </c>
      <c r="C47" s="274">
        <v>14</v>
      </c>
      <c r="D47" s="274">
        <v>9</v>
      </c>
      <c r="E47" s="274">
        <v>23</v>
      </c>
      <c r="F47" s="274">
        <v>282</v>
      </c>
      <c r="G47" s="274">
        <v>200</v>
      </c>
      <c r="H47" s="274">
        <v>482</v>
      </c>
      <c r="I47" s="342"/>
      <c r="J47" s="343"/>
    </row>
    <row r="48" spans="1:14" ht="30" customHeight="1">
      <c r="A48" s="82"/>
      <c r="B48" s="84" t="s">
        <v>269</v>
      </c>
      <c r="C48" s="274">
        <v>13</v>
      </c>
      <c r="D48" s="274">
        <v>13</v>
      </c>
      <c r="E48" s="274">
        <v>26</v>
      </c>
      <c r="F48" s="274">
        <v>266</v>
      </c>
      <c r="G48" s="274">
        <v>205</v>
      </c>
      <c r="H48" s="274">
        <v>471</v>
      </c>
      <c r="I48" s="342"/>
      <c r="J48" s="343"/>
    </row>
    <row r="49" spans="1:10" ht="30" customHeight="1">
      <c r="A49" s="82"/>
      <c r="B49" s="84" t="s">
        <v>75</v>
      </c>
      <c r="C49" s="274">
        <v>84</v>
      </c>
      <c r="D49" s="274">
        <v>14</v>
      </c>
      <c r="E49" s="274">
        <v>98</v>
      </c>
      <c r="F49" s="274">
        <v>5832</v>
      </c>
      <c r="G49" s="274">
        <v>678</v>
      </c>
      <c r="H49" s="274">
        <v>6510</v>
      </c>
      <c r="I49" s="342"/>
      <c r="J49" s="343"/>
    </row>
    <row r="50" spans="1:10" ht="30" customHeight="1">
      <c r="A50" s="82"/>
      <c r="B50" s="84" t="s">
        <v>76</v>
      </c>
      <c r="C50" s="274">
        <v>122</v>
      </c>
      <c r="D50" s="274">
        <v>61</v>
      </c>
      <c r="E50" s="274">
        <v>183</v>
      </c>
      <c r="F50" s="274">
        <v>2047</v>
      </c>
      <c r="G50" s="274">
        <v>876</v>
      </c>
      <c r="H50" s="274">
        <v>2923</v>
      </c>
      <c r="I50" s="342"/>
      <c r="J50" s="343"/>
    </row>
    <row r="51" spans="1:10" ht="30" customHeight="1">
      <c r="A51" s="80">
        <v>4</v>
      </c>
      <c r="B51" s="85" t="s">
        <v>247</v>
      </c>
      <c r="C51" s="246">
        <v>809</v>
      </c>
      <c r="D51" s="246">
        <v>654</v>
      </c>
      <c r="E51" s="246">
        <v>1463</v>
      </c>
      <c r="F51" s="246">
        <v>37045</v>
      </c>
      <c r="G51" s="246">
        <v>18893</v>
      </c>
      <c r="H51" s="246">
        <v>55938</v>
      </c>
      <c r="I51" s="342"/>
      <c r="J51" s="343"/>
    </row>
    <row r="52" spans="1:10" ht="30" customHeight="1">
      <c r="A52" s="82"/>
      <c r="B52" s="84" t="s">
        <v>327</v>
      </c>
      <c r="C52" s="274">
        <v>0</v>
      </c>
      <c r="D52" s="274">
        <v>0</v>
      </c>
      <c r="E52" s="274">
        <v>0</v>
      </c>
      <c r="F52" s="274">
        <v>88</v>
      </c>
      <c r="G52" s="274">
        <v>45</v>
      </c>
      <c r="H52" s="274">
        <v>133</v>
      </c>
      <c r="I52" s="342"/>
      <c r="J52" s="343"/>
    </row>
    <row r="53" spans="1:10" ht="24.95" customHeight="1">
      <c r="A53" s="82"/>
      <c r="B53" s="84" t="s">
        <v>311</v>
      </c>
      <c r="C53" s="274">
        <v>0</v>
      </c>
      <c r="D53" s="274">
        <v>0</v>
      </c>
      <c r="E53" s="274">
        <v>0</v>
      </c>
      <c r="F53" s="274">
        <v>4</v>
      </c>
      <c r="G53" s="274">
        <v>1</v>
      </c>
      <c r="H53" s="274">
        <v>5</v>
      </c>
      <c r="I53" s="342"/>
      <c r="J53" s="343"/>
    </row>
    <row r="54" spans="1:10" ht="24.95" customHeight="1">
      <c r="A54" s="82"/>
      <c r="B54" s="84" t="s">
        <v>274</v>
      </c>
      <c r="C54" s="274">
        <v>298</v>
      </c>
      <c r="D54" s="274">
        <v>243</v>
      </c>
      <c r="E54" s="274">
        <v>541</v>
      </c>
      <c r="F54" s="274">
        <v>6487</v>
      </c>
      <c r="G54" s="274">
        <v>5347</v>
      </c>
      <c r="H54" s="274">
        <v>11834</v>
      </c>
      <c r="I54" s="342"/>
      <c r="J54" s="343"/>
    </row>
    <row r="55" spans="1:10" ht="24.95" customHeight="1">
      <c r="A55" s="231"/>
      <c r="B55" s="232" t="s">
        <v>86</v>
      </c>
      <c r="C55" s="280">
        <v>215</v>
      </c>
      <c r="D55" s="280">
        <v>157</v>
      </c>
      <c r="E55" s="280">
        <v>372</v>
      </c>
      <c r="F55" s="280">
        <v>11699</v>
      </c>
      <c r="G55" s="280">
        <v>5042</v>
      </c>
      <c r="H55" s="280">
        <v>16741</v>
      </c>
      <c r="I55" s="342"/>
      <c r="J55" s="343"/>
    </row>
    <row r="56" spans="1:10" ht="24.95" customHeight="1">
      <c r="A56" s="520" t="s">
        <v>285</v>
      </c>
      <c r="B56" s="521"/>
      <c r="C56" s="521"/>
      <c r="D56" s="521"/>
      <c r="E56" s="521"/>
      <c r="F56" s="521"/>
      <c r="G56" s="521"/>
      <c r="H56" s="522"/>
      <c r="I56" s="342"/>
      <c r="J56" s="343"/>
    </row>
    <row r="57" spans="1:10" ht="24.95" customHeight="1">
      <c r="A57" s="72">
        <v>1</v>
      </c>
      <c r="B57" s="73" t="s">
        <v>262</v>
      </c>
      <c r="C57" s="245">
        <v>104</v>
      </c>
      <c r="D57" s="245">
        <v>94</v>
      </c>
      <c r="E57" s="245">
        <v>198</v>
      </c>
      <c r="F57" s="245">
        <v>799</v>
      </c>
      <c r="G57" s="245">
        <v>542</v>
      </c>
      <c r="H57" s="245">
        <v>1341</v>
      </c>
      <c r="I57" s="342"/>
      <c r="J57" s="343"/>
    </row>
    <row r="58" spans="1:10" ht="24.95" customHeight="1">
      <c r="A58" s="74"/>
      <c r="B58" s="75" t="s">
        <v>263</v>
      </c>
      <c r="C58" s="242">
        <v>11</v>
      </c>
      <c r="D58" s="242">
        <v>2</v>
      </c>
      <c r="E58" s="242">
        <v>13</v>
      </c>
      <c r="F58" s="242">
        <v>11</v>
      </c>
      <c r="G58" s="242">
        <v>2</v>
      </c>
      <c r="H58" s="242">
        <v>13</v>
      </c>
      <c r="I58" s="342"/>
      <c r="J58" s="343"/>
    </row>
    <row r="59" spans="1:10" ht="24.95" customHeight="1">
      <c r="A59" s="76">
        <v>2</v>
      </c>
      <c r="B59" s="77" t="s">
        <v>264</v>
      </c>
      <c r="C59" s="246">
        <v>71</v>
      </c>
      <c r="D59" s="246">
        <v>68</v>
      </c>
      <c r="E59" s="246">
        <v>139</v>
      </c>
      <c r="F59" s="246">
        <v>1212</v>
      </c>
      <c r="G59" s="246">
        <v>862</v>
      </c>
      <c r="H59" s="246">
        <v>2074</v>
      </c>
      <c r="I59" s="342"/>
      <c r="J59" s="343"/>
    </row>
    <row r="60" spans="1:10" ht="24.95" customHeight="1">
      <c r="A60" s="78"/>
      <c r="B60" s="79" t="s">
        <v>265</v>
      </c>
      <c r="C60" s="243">
        <v>67</v>
      </c>
      <c r="D60" s="243">
        <v>67</v>
      </c>
      <c r="E60" s="243">
        <v>134</v>
      </c>
      <c r="F60" s="243">
        <v>935</v>
      </c>
      <c r="G60" s="243">
        <v>718</v>
      </c>
      <c r="H60" s="243">
        <v>1653</v>
      </c>
      <c r="I60" s="342"/>
      <c r="J60" s="343"/>
    </row>
    <row r="61" spans="1:10" ht="24.95" customHeight="1">
      <c r="A61" s="80">
        <v>3</v>
      </c>
      <c r="B61" s="81" t="s">
        <v>266</v>
      </c>
      <c r="C61" s="246">
        <v>946</v>
      </c>
      <c r="D61" s="246">
        <v>810</v>
      </c>
      <c r="E61" s="246">
        <v>1756</v>
      </c>
      <c r="F61" s="246">
        <v>42432</v>
      </c>
      <c r="G61" s="246">
        <v>33553</v>
      </c>
      <c r="H61" s="246">
        <v>75985</v>
      </c>
      <c r="I61" s="342"/>
      <c r="J61" s="343"/>
    </row>
    <row r="62" spans="1:10" ht="24.95" customHeight="1">
      <c r="A62" s="82"/>
      <c r="B62" s="83" t="s">
        <v>316</v>
      </c>
      <c r="C62" s="243">
        <v>0</v>
      </c>
      <c r="D62" s="243">
        <v>0</v>
      </c>
      <c r="E62" s="243">
        <v>0</v>
      </c>
      <c r="F62" s="243">
        <v>932</v>
      </c>
      <c r="G62" s="243">
        <v>522</v>
      </c>
      <c r="H62" s="243">
        <v>1454</v>
      </c>
      <c r="I62" s="342"/>
      <c r="J62" s="343"/>
    </row>
    <row r="63" spans="1:10" ht="24.95" customHeight="1">
      <c r="A63" s="82"/>
      <c r="B63" s="83" t="s">
        <v>267</v>
      </c>
      <c r="C63" s="243">
        <v>168</v>
      </c>
      <c r="D63" s="243">
        <v>149</v>
      </c>
      <c r="E63" s="243">
        <v>317</v>
      </c>
      <c r="F63" s="243">
        <v>2819</v>
      </c>
      <c r="G63" s="243">
        <v>2172</v>
      </c>
      <c r="H63" s="243">
        <v>4991</v>
      </c>
      <c r="I63" s="342"/>
      <c r="J63" s="343"/>
    </row>
    <row r="64" spans="1:10" ht="30" customHeight="1">
      <c r="A64" s="82"/>
      <c r="B64" s="83" t="s">
        <v>268</v>
      </c>
      <c r="C64" s="243">
        <v>262</v>
      </c>
      <c r="D64" s="243">
        <v>281</v>
      </c>
      <c r="E64" s="243">
        <v>543</v>
      </c>
      <c r="F64" s="243">
        <v>9292</v>
      </c>
      <c r="G64" s="243">
        <v>7869</v>
      </c>
      <c r="H64" s="243">
        <v>17161</v>
      </c>
      <c r="I64" s="342"/>
      <c r="J64" s="343"/>
    </row>
    <row r="65" spans="1:14" ht="30" customHeight="1">
      <c r="A65" s="82"/>
      <c r="B65" s="84" t="s">
        <v>90</v>
      </c>
      <c r="C65" s="243">
        <v>231</v>
      </c>
      <c r="D65" s="243">
        <v>252</v>
      </c>
      <c r="E65" s="243">
        <v>483</v>
      </c>
      <c r="F65" s="243">
        <v>8288</v>
      </c>
      <c r="G65" s="243">
        <v>7076</v>
      </c>
      <c r="H65" s="243">
        <v>15364</v>
      </c>
      <c r="I65" s="342"/>
      <c r="J65" s="343"/>
    </row>
    <row r="66" spans="1:14" ht="30" customHeight="1">
      <c r="A66" s="82"/>
      <c r="B66" s="84" t="s">
        <v>91</v>
      </c>
      <c r="C66" s="243">
        <v>221</v>
      </c>
      <c r="D66" s="243">
        <v>104</v>
      </c>
      <c r="E66" s="243">
        <v>325</v>
      </c>
      <c r="F66" s="243">
        <v>5921</v>
      </c>
      <c r="G66" s="243">
        <v>4558</v>
      </c>
      <c r="H66" s="243">
        <v>10479</v>
      </c>
      <c r="I66" s="342"/>
      <c r="J66" s="343"/>
    </row>
    <row r="67" spans="1:14" ht="30" customHeight="1">
      <c r="A67" s="82"/>
      <c r="B67" s="84" t="s">
        <v>269</v>
      </c>
      <c r="C67" s="243">
        <v>7</v>
      </c>
      <c r="D67" s="243">
        <v>8</v>
      </c>
      <c r="E67" s="243">
        <v>15</v>
      </c>
      <c r="F67" s="243">
        <v>6839</v>
      </c>
      <c r="G67" s="243">
        <v>6144</v>
      </c>
      <c r="H67" s="243">
        <v>12983</v>
      </c>
      <c r="I67" s="342"/>
      <c r="J67" s="343"/>
    </row>
    <row r="68" spans="1:14" ht="30" customHeight="1">
      <c r="A68" s="82"/>
      <c r="B68" s="84" t="s">
        <v>75</v>
      </c>
      <c r="C68" s="243">
        <v>3</v>
      </c>
      <c r="D68" s="243">
        <v>1</v>
      </c>
      <c r="E68" s="243">
        <v>4</v>
      </c>
      <c r="F68" s="243">
        <v>6825</v>
      </c>
      <c r="G68" s="243">
        <v>4535</v>
      </c>
      <c r="H68" s="243">
        <v>11360</v>
      </c>
      <c r="I68" s="342"/>
      <c r="J68" s="343"/>
    </row>
    <row r="69" spans="1:14" ht="30" customHeight="1">
      <c r="A69" s="82"/>
      <c r="B69" s="84" t="s">
        <v>76</v>
      </c>
      <c r="C69" s="243">
        <v>0</v>
      </c>
      <c r="D69" s="243">
        <v>0</v>
      </c>
      <c r="E69" s="243">
        <v>0</v>
      </c>
      <c r="F69" s="243">
        <v>488</v>
      </c>
      <c r="G69" s="243">
        <v>316</v>
      </c>
      <c r="H69" s="243">
        <v>804</v>
      </c>
      <c r="I69" s="342"/>
      <c r="J69" s="343"/>
    </row>
    <row r="70" spans="1:14" ht="30" customHeight="1">
      <c r="A70" s="80">
        <v>4</v>
      </c>
      <c r="B70" s="85" t="s">
        <v>247</v>
      </c>
      <c r="C70" s="246">
        <v>1121</v>
      </c>
      <c r="D70" s="246">
        <v>972</v>
      </c>
      <c r="E70" s="246">
        <v>2093</v>
      </c>
      <c r="F70" s="246">
        <v>44443</v>
      </c>
      <c r="G70" s="246">
        <v>34957</v>
      </c>
      <c r="H70" s="246">
        <v>79400</v>
      </c>
      <c r="I70" s="342"/>
      <c r="J70" s="343"/>
    </row>
    <row r="71" spans="1:14" ht="30" customHeight="1">
      <c r="A71" s="82"/>
      <c r="B71" s="84" t="s">
        <v>327</v>
      </c>
      <c r="C71" s="243">
        <v>0</v>
      </c>
      <c r="D71" s="243">
        <v>0</v>
      </c>
      <c r="E71" s="243">
        <v>0</v>
      </c>
      <c r="F71" s="243">
        <v>4</v>
      </c>
      <c r="G71" s="243">
        <v>5</v>
      </c>
      <c r="H71" s="243">
        <v>9</v>
      </c>
      <c r="I71" s="342"/>
      <c r="J71" s="343"/>
    </row>
    <row r="72" spans="1:14" ht="24.95" customHeight="1">
      <c r="A72" s="82"/>
      <c r="B72" s="84" t="s">
        <v>311</v>
      </c>
      <c r="C72" s="243">
        <v>0</v>
      </c>
      <c r="D72" s="243">
        <v>0</v>
      </c>
      <c r="E72" s="243">
        <v>0</v>
      </c>
      <c r="F72" s="243">
        <v>3</v>
      </c>
      <c r="G72" s="243">
        <v>2</v>
      </c>
      <c r="H72" s="243">
        <v>5</v>
      </c>
      <c r="I72" s="342"/>
      <c r="J72" s="343"/>
    </row>
    <row r="73" spans="1:14" ht="24.95" customHeight="1">
      <c r="A73" s="82"/>
      <c r="B73" s="84" t="s">
        <v>274</v>
      </c>
      <c r="C73" s="243">
        <v>19</v>
      </c>
      <c r="D73" s="243">
        <v>4</v>
      </c>
      <c r="E73" s="243">
        <v>23</v>
      </c>
      <c r="F73" s="243">
        <v>210</v>
      </c>
      <c r="G73" s="243">
        <v>144</v>
      </c>
      <c r="H73" s="243">
        <v>354</v>
      </c>
      <c r="I73" s="342"/>
      <c r="J73" s="343"/>
    </row>
    <row r="74" spans="1:14" ht="24.95" customHeight="1">
      <c r="A74" s="231"/>
      <c r="B74" s="232" t="s">
        <v>86</v>
      </c>
      <c r="C74" s="244">
        <v>273</v>
      </c>
      <c r="D74" s="244">
        <v>221</v>
      </c>
      <c r="E74" s="244">
        <v>494</v>
      </c>
      <c r="F74" s="244">
        <v>8954</v>
      </c>
      <c r="G74" s="244">
        <v>8196</v>
      </c>
      <c r="H74" s="244">
        <v>17150</v>
      </c>
      <c r="I74" s="342"/>
      <c r="J74" s="343"/>
    </row>
    <row r="75" spans="1:14" ht="24.95" customHeight="1">
      <c r="A75" s="520" t="s">
        <v>286</v>
      </c>
      <c r="B75" s="521"/>
      <c r="C75" s="521"/>
      <c r="D75" s="521"/>
      <c r="E75" s="521"/>
      <c r="F75" s="521"/>
      <c r="G75" s="521"/>
      <c r="H75" s="522"/>
      <c r="I75" s="342"/>
      <c r="J75" s="343"/>
    </row>
    <row r="76" spans="1:14" ht="24.95" customHeight="1">
      <c r="A76" s="72">
        <v>1</v>
      </c>
      <c r="B76" s="73" t="s">
        <v>262</v>
      </c>
      <c r="C76" s="245">
        <v>1611</v>
      </c>
      <c r="D76" s="245">
        <v>672</v>
      </c>
      <c r="E76" s="245">
        <v>2283</v>
      </c>
      <c r="F76" s="245">
        <v>8396</v>
      </c>
      <c r="G76" s="245">
        <v>3112</v>
      </c>
      <c r="H76" s="245">
        <v>11508</v>
      </c>
      <c r="I76" s="342"/>
      <c r="J76" s="342"/>
      <c r="K76" s="342"/>
      <c r="L76" s="342"/>
      <c r="M76" s="342"/>
      <c r="N76" s="342"/>
    </row>
    <row r="77" spans="1:14" ht="24.95" customHeight="1">
      <c r="A77" s="74"/>
      <c r="B77" s="75" t="s">
        <v>263</v>
      </c>
      <c r="C77" s="242">
        <v>439</v>
      </c>
      <c r="D77" s="242">
        <v>173</v>
      </c>
      <c r="E77" s="242">
        <v>612</v>
      </c>
      <c r="F77" s="242">
        <v>2439</v>
      </c>
      <c r="G77" s="242">
        <v>839</v>
      </c>
      <c r="H77" s="242">
        <v>3278</v>
      </c>
      <c r="I77" s="342"/>
      <c r="J77" s="343"/>
    </row>
    <row r="78" spans="1:14" ht="24.95" customHeight="1">
      <c r="A78" s="76">
        <v>2</v>
      </c>
      <c r="B78" s="77" t="s">
        <v>264</v>
      </c>
      <c r="C78" s="246">
        <v>3413</v>
      </c>
      <c r="D78" s="246">
        <v>1869</v>
      </c>
      <c r="E78" s="246">
        <v>5282</v>
      </c>
      <c r="F78" s="246">
        <v>82880</v>
      </c>
      <c r="G78" s="246">
        <v>90411</v>
      </c>
      <c r="H78" s="246">
        <v>173291</v>
      </c>
      <c r="I78" s="342"/>
      <c r="J78" s="343"/>
    </row>
    <row r="79" spans="1:14" ht="24.95" customHeight="1">
      <c r="A79" s="78"/>
      <c r="B79" s="79" t="s">
        <v>265</v>
      </c>
      <c r="C79" s="243">
        <v>804</v>
      </c>
      <c r="D79" s="243">
        <v>748</v>
      </c>
      <c r="E79" s="243">
        <v>1552</v>
      </c>
      <c r="F79" s="243">
        <v>74277</v>
      </c>
      <c r="G79" s="243">
        <v>86941</v>
      </c>
      <c r="H79" s="243">
        <v>161218</v>
      </c>
      <c r="I79" s="342"/>
      <c r="J79" s="343"/>
    </row>
    <row r="80" spans="1:14" ht="24.95" customHeight="1">
      <c r="A80" s="80">
        <v>3</v>
      </c>
      <c r="B80" s="81" t="s">
        <v>266</v>
      </c>
      <c r="C80" s="246">
        <v>4313</v>
      </c>
      <c r="D80" s="246">
        <v>1912</v>
      </c>
      <c r="E80" s="246">
        <v>6225</v>
      </c>
      <c r="F80" s="246">
        <v>28000</v>
      </c>
      <c r="G80" s="246">
        <v>10101</v>
      </c>
      <c r="H80" s="246">
        <v>38101</v>
      </c>
      <c r="I80" s="342"/>
      <c r="J80" s="343"/>
    </row>
    <row r="81" spans="1:10" ht="24.95" customHeight="1">
      <c r="A81" s="82"/>
      <c r="B81" s="83" t="s">
        <v>316</v>
      </c>
      <c r="C81" s="243">
        <v>221</v>
      </c>
      <c r="D81" s="243">
        <v>89</v>
      </c>
      <c r="E81" s="243">
        <v>310</v>
      </c>
      <c r="F81" s="243">
        <v>1351</v>
      </c>
      <c r="G81" s="243">
        <v>530</v>
      </c>
      <c r="H81" s="243">
        <v>1881</v>
      </c>
      <c r="I81" s="342"/>
      <c r="J81" s="343"/>
    </row>
    <row r="82" spans="1:10" ht="24.95" customHeight="1">
      <c r="A82" s="82"/>
      <c r="B82" s="83" t="s">
        <v>267</v>
      </c>
      <c r="C82" s="243">
        <v>188</v>
      </c>
      <c r="D82" s="243">
        <v>138</v>
      </c>
      <c r="E82" s="243">
        <v>326</v>
      </c>
      <c r="F82" s="243">
        <v>1003</v>
      </c>
      <c r="G82" s="243">
        <v>801</v>
      </c>
      <c r="H82" s="243">
        <v>1804</v>
      </c>
      <c r="I82" s="342"/>
      <c r="J82" s="343"/>
    </row>
    <row r="83" spans="1:10" ht="30" customHeight="1">
      <c r="A83" s="82"/>
      <c r="B83" s="83" t="s">
        <v>268</v>
      </c>
      <c r="C83" s="243">
        <v>412</v>
      </c>
      <c r="D83" s="243">
        <v>198</v>
      </c>
      <c r="E83" s="243">
        <v>610</v>
      </c>
      <c r="F83" s="243">
        <v>1679</v>
      </c>
      <c r="G83" s="243">
        <v>820</v>
      </c>
      <c r="H83" s="243">
        <v>2499</v>
      </c>
      <c r="I83" s="342"/>
      <c r="J83" s="343"/>
    </row>
    <row r="84" spans="1:10" ht="30" customHeight="1">
      <c r="A84" s="82"/>
      <c r="B84" s="84" t="s">
        <v>90</v>
      </c>
      <c r="C84" s="243">
        <v>601</v>
      </c>
      <c r="D84" s="243">
        <v>350</v>
      </c>
      <c r="E84" s="243">
        <v>951</v>
      </c>
      <c r="F84" s="243">
        <v>2699</v>
      </c>
      <c r="G84" s="243">
        <v>1435</v>
      </c>
      <c r="H84" s="243">
        <v>4134</v>
      </c>
      <c r="I84" s="342"/>
      <c r="J84" s="343"/>
    </row>
    <row r="85" spans="1:10" ht="30" customHeight="1">
      <c r="A85" s="82"/>
      <c r="B85" s="84" t="s">
        <v>91</v>
      </c>
      <c r="C85" s="243">
        <v>627</v>
      </c>
      <c r="D85" s="243">
        <v>365</v>
      </c>
      <c r="E85" s="243">
        <v>992</v>
      </c>
      <c r="F85" s="243">
        <v>2152</v>
      </c>
      <c r="G85" s="243">
        <v>1394</v>
      </c>
      <c r="H85" s="243">
        <v>3546</v>
      </c>
      <c r="I85" s="342"/>
      <c r="J85" s="343"/>
    </row>
    <row r="86" spans="1:10" ht="30" customHeight="1">
      <c r="A86" s="82"/>
      <c r="B86" s="84" t="s">
        <v>269</v>
      </c>
      <c r="C86" s="243">
        <v>623</v>
      </c>
      <c r="D86" s="243">
        <v>321</v>
      </c>
      <c r="E86" s="243">
        <v>944</v>
      </c>
      <c r="F86" s="243">
        <v>2542</v>
      </c>
      <c r="G86" s="243">
        <v>1657</v>
      </c>
      <c r="H86" s="243">
        <v>4199</v>
      </c>
      <c r="I86" s="342"/>
      <c r="J86" s="343"/>
    </row>
    <row r="87" spans="1:10" ht="30" customHeight="1">
      <c r="A87" s="82"/>
      <c r="B87" s="84" t="s">
        <v>75</v>
      </c>
      <c r="C87" s="243">
        <v>1273</v>
      </c>
      <c r="D87" s="243">
        <v>225</v>
      </c>
      <c r="E87" s="243">
        <v>1498</v>
      </c>
      <c r="F87" s="243">
        <v>13194</v>
      </c>
      <c r="G87" s="243">
        <v>2217</v>
      </c>
      <c r="H87" s="243">
        <v>15411</v>
      </c>
      <c r="I87" s="342"/>
      <c r="J87" s="343"/>
    </row>
    <row r="88" spans="1:10" ht="30" customHeight="1">
      <c r="A88" s="82"/>
      <c r="B88" s="84" t="s">
        <v>76</v>
      </c>
      <c r="C88" s="243">
        <v>52</v>
      </c>
      <c r="D88" s="243">
        <v>11</v>
      </c>
      <c r="E88" s="243">
        <v>63</v>
      </c>
      <c r="F88" s="243">
        <v>374</v>
      </c>
      <c r="G88" s="243">
        <v>80</v>
      </c>
      <c r="H88" s="243">
        <v>454</v>
      </c>
      <c r="I88" s="342"/>
      <c r="J88" s="343"/>
    </row>
    <row r="89" spans="1:10" ht="24.95" customHeight="1">
      <c r="A89" s="80">
        <v>4</v>
      </c>
      <c r="B89" s="85" t="s">
        <v>247</v>
      </c>
      <c r="C89" s="246">
        <v>9337</v>
      </c>
      <c r="D89" s="246">
        <v>4453</v>
      </c>
      <c r="E89" s="246">
        <v>13790</v>
      </c>
      <c r="F89" s="246">
        <v>119276</v>
      </c>
      <c r="G89" s="246">
        <v>103624</v>
      </c>
      <c r="H89" s="246">
        <v>222900</v>
      </c>
      <c r="I89" s="342"/>
      <c r="J89" s="343"/>
    </row>
    <row r="90" spans="1:10" ht="35.25" customHeight="1">
      <c r="A90" s="82"/>
      <c r="B90" s="84" t="s">
        <v>327</v>
      </c>
      <c r="C90" s="243">
        <v>3</v>
      </c>
      <c r="D90" s="243">
        <v>1</v>
      </c>
      <c r="E90" s="243">
        <v>4</v>
      </c>
      <c r="F90" s="243">
        <v>39</v>
      </c>
      <c r="G90" s="243">
        <v>25</v>
      </c>
      <c r="H90" s="243">
        <v>64</v>
      </c>
      <c r="I90" s="342"/>
      <c r="J90" s="343"/>
    </row>
    <row r="91" spans="1:10" ht="24.95" customHeight="1">
      <c r="A91" s="82"/>
      <c r="B91" s="84" t="s">
        <v>311</v>
      </c>
      <c r="C91" s="243">
        <v>8</v>
      </c>
      <c r="D91" s="243">
        <v>8</v>
      </c>
      <c r="E91" s="243">
        <v>16</v>
      </c>
      <c r="F91" s="243">
        <v>29</v>
      </c>
      <c r="G91" s="243">
        <v>16</v>
      </c>
      <c r="H91" s="243">
        <v>45</v>
      </c>
      <c r="I91" s="342"/>
      <c r="J91" s="343"/>
    </row>
    <row r="92" spans="1:10" ht="24.95" customHeight="1">
      <c r="A92" s="82"/>
      <c r="B92" s="88" t="s">
        <v>274</v>
      </c>
      <c r="C92" s="266">
        <v>385</v>
      </c>
      <c r="D92" s="266">
        <v>241</v>
      </c>
      <c r="E92" s="266">
        <v>626</v>
      </c>
      <c r="F92" s="266">
        <v>1656</v>
      </c>
      <c r="G92" s="266">
        <v>1499</v>
      </c>
      <c r="H92" s="266">
        <v>3155</v>
      </c>
      <c r="I92" s="342"/>
      <c r="J92" s="343"/>
    </row>
    <row r="93" spans="1:10" ht="32.25" customHeight="1">
      <c r="A93" s="82"/>
      <c r="B93" s="103" t="s">
        <v>86</v>
      </c>
      <c r="C93" s="249">
        <v>3210</v>
      </c>
      <c r="D93" s="249">
        <v>1549</v>
      </c>
      <c r="E93" s="249">
        <v>4759</v>
      </c>
      <c r="F93" s="249">
        <v>50438</v>
      </c>
      <c r="G93" s="249">
        <v>43156</v>
      </c>
      <c r="H93" s="249">
        <v>93594</v>
      </c>
      <c r="I93" s="342"/>
      <c r="J93" s="343"/>
    </row>
    <row r="94" spans="1:10" ht="24.95" customHeight="1">
      <c r="A94" s="525" t="s">
        <v>253</v>
      </c>
      <c r="B94" s="526"/>
      <c r="C94" s="523" t="s">
        <v>538</v>
      </c>
      <c r="D94" s="523"/>
      <c r="E94" s="523"/>
      <c r="F94" s="523"/>
      <c r="G94" s="523"/>
      <c r="H94" s="524"/>
    </row>
    <row r="95" spans="1:10" ht="24.95" customHeight="1">
      <c r="A95" s="527"/>
      <c r="B95" s="526"/>
      <c r="C95" s="523"/>
      <c r="D95" s="523"/>
      <c r="E95" s="523"/>
      <c r="F95" s="523"/>
      <c r="G95" s="523"/>
      <c r="H95" s="524"/>
    </row>
    <row r="96" spans="1:10" ht="24.95" customHeight="1">
      <c r="A96" s="527"/>
      <c r="B96" s="526"/>
      <c r="C96" s="523"/>
      <c r="D96" s="523"/>
      <c r="E96" s="523"/>
      <c r="F96" s="523"/>
      <c r="G96" s="523"/>
      <c r="H96" s="524"/>
    </row>
    <row r="97" spans="1:11" ht="24.95" customHeight="1">
      <c r="A97" s="527"/>
      <c r="B97" s="526"/>
      <c r="C97" s="523"/>
      <c r="D97" s="523"/>
      <c r="E97" s="523"/>
      <c r="F97" s="523"/>
      <c r="G97" s="523"/>
      <c r="H97" s="524"/>
      <c r="K97" s="294"/>
    </row>
    <row r="98" spans="1:11" ht="75.75" customHeight="1">
      <c r="A98" s="527"/>
      <c r="B98" s="526"/>
      <c r="C98" s="523"/>
      <c r="D98" s="523"/>
      <c r="E98" s="523"/>
      <c r="F98" s="523"/>
      <c r="G98" s="523"/>
      <c r="H98" s="524"/>
      <c r="K98" s="293"/>
    </row>
    <row r="99" spans="1:11" ht="254.25" customHeight="1">
      <c r="A99" s="530"/>
      <c r="B99" s="531"/>
      <c r="C99" s="532" t="s">
        <v>535</v>
      </c>
      <c r="D99" s="533"/>
      <c r="E99" s="533"/>
      <c r="F99" s="533"/>
      <c r="G99" s="533"/>
      <c r="H99" s="534"/>
    </row>
    <row r="100" spans="1:11">
      <c r="A100" s="495" t="s">
        <v>537</v>
      </c>
      <c r="B100" s="515"/>
      <c r="C100"/>
    </row>
    <row r="101" spans="1:11">
      <c r="A101" s="515" t="s">
        <v>249</v>
      </c>
      <c r="B101" s="515"/>
    </row>
  </sheetData>
  <sheetProtection selectLockedCells="1" selectUnlockedCells="1"/>
  <mergeCells count="25">
    <mergeCell ref="A101:B101"/>
    <mergeCell ref="A15:A16"/>
    <mergeCell ref="B15:B16"/>
    <mergeCell ref="A18:H18"/>
    <mergeCell ref="A100:B100"/>
    <mergeCell ref="A56:H56"/>
    <mergeCell ref="A75:H75"/>
    <mergeCell ref="C94:H98"/>
    <mergeCell ref="A94:B98"/>
    <mergeCell ref="A37:H37"/>
    <mergeCell ref="F15:H15"/>
    <mergeCell ref="C15:E15"/>
    <mergeCell ref="A99:B99"/>
    <mergeCell ref="C99:H99"/>
    <mergeCell ref="A1:H1"/>
    <mergeCell ref="A3:B3"/>
    <mergeCell ref="C3:H3"/>
    <mergeCell ref="A5:B5"/>
    <mergeCell ref="C5:H5"/>
    <mergeCell ref="A12:H12"/>
    <mergeCell ref="A8:H8"/>
    <mergeCell ref="A9:H9"/>
    <mergeCell ref="A13:H13"/>
    <mergeCell ref="A7:H7"/>
    <mergeCell ref="A11:E11"/>
  </mergeCells>
  <phoneticPr fontId="3" type="noConversion"/>
  <printOptions horizontalCentered="1"/>
  <pageMargins left="0.78740157480314965" right="0.78740157480314965" top="0.78740157480314965" bottom="0.78740157480314965" header="0.51181102362204722" footer="0.51181102362204722"/>
  <pageSetup paperSize="9" scale="43" firstPageNumber="0" fitToHeight="2" orientation="portrait" verticalDpi="599" r:id="rId1"/>
  <headerFooter alignWithMargins="0"/>
  <rowBreaks count="1" manualBreakCount="1">
    <brk id="55" max="16383" man="1"/>
  </rowBreaks>
  <colBreaks count="1" manualBreakCount="1">
    <brk id="9" max="111" man="1"/>
  </colBreaks>
</worksheet>
</file>

<file path=xl/worksheets/sheet4.xml><?xml version="1.0" encoding="utf-8"?>
<worksheet xmlns="http://schemas.openxmlformats.org/spreadsheetml/2006/main" xmlns:r="http://schemas.openxmlformats.org/officeDocument/2006/relationships">
  <dimension ref="A1:H37"/>
  <sheetViews>
    <sheetView view="pageBreakPreview" topLeftCell="A13" zoomScaleNormal="100" zoomScaleSheetLayoutView="100" workbookViewId="0">
      <selection activeCell="Q359" sqref="Q359"/>
    </sheetView>
  </sheetViews>
  <sheetFormatPr defaultRowHeight="12.75"/>
  <cols>
    <col min="1" max="1" width="3.7109375" style="674" customWidth="1"/>
    <col min="2" max="2" width="23" style="674" customWidth="1"/>
    <col min="3" max="8" width="11.85546875" style="674" customWidth="1"/>
    <col min="9" max="16384" width="9.140625" style="674"/>
  </cols>
  <sheetData>
    <row r="1" spans="1:8" ht="30" customHeight="1">
      <c r="A1" s="511" t="s">
        <v>543</v>
      </c>
      <c r="B1" s="511"/>
      <c r="C1" s="511"/>
      <c r="D1" s="511"/>
      <c r="E1" s="511"/>
      <c r="F1" s="511"/>
      <c r="G1" s="511"/>
      <c r="H1" s="511"/>
    </row>
    <row r="2" spans="1:8">
      <c r="B2" s="801"/>
      <c r="C2" s="801"/>
      <c r="D2" s="801"/>
      <c r="E2" s="802"/>
      <c r="F2" s="801"/>
      <c r="G2" s="801"/>
      <c r="H2" s="801"/>
    </row>
    <row r="3" spans="1:8" ht="14.25">
      <c r="A3" s="483" t="s">
        <v>245</v>
      </c>
      <c r="B3" s="544"/>
      <c r="C3" s="541" t="s">
        <v>413</v>
      </c>
      <c r="D3" s="803"/>
      <c r="E3" s="803"/>
      <c r="F3" s="803"/>
      <c r="G3" s="803"/>
      <c r="H3" s="804"/>
    </row>
    <row r="4" spans="1:8" ht="14.25">
      <c r="A4" s="3"/>
      <c r="B4" s="91"/>
      <c r="C4" s="801"/>
      <c r="D4" s="801"/>
      <c r="E4" s="805"/>
      <c r="F4" s="805"/>
      <c r="G4" s="805"/>
      <c r="H4" s="805"/>
    </row>
    <row r="5" spans="1:8" ht="14.25">
      <c r="A5" s="483" t="s">
        <v>246</v>
      </c>
      <c r="B5" s="544"/>
      <c r="C5" s="541" t="s">
        <v>531</v>
      </c>
      <c r="D5" s="803"/>
      <c r="E5" s="803"/>
      <c r="F5" s="803"/>
      <c r="G5" s="803"/>
      <c r="H5" s="804"/>
    </row>
    <row r="6" spans="1:8">
      <c r="B6" s="805"/>
      <c r="C6" s="805"/>
      <c r="D6" s="805"/>
      <c r="E6" s="805"/>
      <c r="F6" s="805"/>
      <c r="G6" s="805"/>
      <c r="H6" s="805"/>
    </row>
    <row r="7" spans="1:8" ht="76.5" customHeight="1">
      <c r="A7" s="806" t="s">
        <v>23</v>
      </c>
      <c r="B7" s="806"/>
      <c r="C7" s="806"/>
      <c r="D7" s="806"/>
      <c r="E7" s="806"/>
      <c r="F7" s="806"/>
      <c r="G7" s="806"/>
      <c r="H7" s="806"/>
    </row>
    <row r="8" spans="1:8" ht="69" customHeight="1">
      <c r="A8" s="807" t="s">
        <v>21</v>
      </c>
      <c r="B8" s="807"/>
      <c r="C8" s="807"/>
      <c r="D8" s="807"/>
      <c r="E8" s="807"/>
      <c r="F8" s="807"/>
      <c r="G8" s="807"/>
      <c r="H8" s="807"/>
    </row>
    <row r="9" spans="1:8" ht="66.75" customHeight="1">
      <c r="A9" s="807" t="s">
        <v>33</v>
      </c>
      <c r="B9" s="807"/>
      <c r="C9" s="807"/>
      <c r="D9" s="807"/>
      <c r="E9" s="807"/>
      <c r="F9" s="807"/>
      <c r="G9" s="807"/>
      <c r="H9" s="807"/>
    </row>
    <row r="10" spans="1:8" ht="20.100000000000001" customHeight="1">
      <c r="A10" s="808"/>
      <c r="B10" s="808"/>
      <c r="C10" s="808"/>
      <c r="D10" s="808"/>
      <c r="E10" s="808"/>
      <c r="F10" s="808"/>
      <c r="G10" s="808"/>
      <c r="H10" s="808"/>
    </row>
    <row r="11" spans="1:8" ht="15.75" customHeight="1">
      <c r="A11" s="486" t="s">
        <v>254</v>
      </c>
      <c r="B11" s="486"/>
      <c r="C11" s="486"/>
      <c r="D11" s="486"/>
      <c r="E11" s="486"/>
      <c r="F11" s="486"/>
      <c r="G11" s="486"/>
      <c r="H11" s="486"/>
    </row>
    <row r="12" spans="1:8" ht="17.25" customHeight="1">
      <c r="A12" s="486" t="s">
        <v>255</v>
      </c>
      <c r="B12" s="486"/>
      <c r="C12" s="486"/>
      <c r="D12" s="486"/>
      <c r="E12" s="486"/>
      <c r="F12" s="486"/>
      <c r="G12" s="486"/>
      <c r="H12" s="486"/>
    </row>
    <row r="13" spans="1:8" ht="16.5" customHeight="1">
      <c r="A13" s="486" t="s">
        <v>256</v>
      </c>
      <c r="B13" s="486"/>
      <c r="C13" s="486"/>
      <c r="D13" s="486"/>
      <c r="E13" s="486"/>
      <c r="F13" s="486"/>
      <c r="G13" s="486"/>
      <c r="H13" s="486"/>
    </row>
    <row r="14" spans="1:8" ht="12" customHeight="1" thickBot="1">
      <c r="B14" s="48"/>
      <c r="C14" s="49"/>
      <c r="D14" s="49"/>
      <c r="E14" s="49"/>
      <c r="F14" s="49"/>
      <c r="G14" s="49"/>
      <c r="H14" s="49"/>
    </row>
    <row r="15" spans="1:8" ht="17.25" customHeight="1">
      <c r="A15" s="545" t="s">
        <v>317</v>
      </c>
      <c r="B15" s="547" t="s">
        <v>312</v>
      </c>
      <c r="C15" s="547" t="s">
        <v>258</v>
      </c>
      <c r="D15" s="547"/>
      <c r="E15" s="547"/>
      <c r="F15" s="547" t="s">
        <v>259</v>
      </c>
      <c r="G15" s="547"/>
      <c r="H15" s="548"/>
    </row>
    <row r="16" spans="1:8" ht="14.25" customHeight="1">
      <c r="A16" s="546"/>
      <c r="B16" s="549"/>
      <c r="C16" s="355" t="s">
        <v>251</v>
      </c>
      <c r="D16" s="355" t="s">
        <v>252</v>
      </c>
      <c r="E16" s="355" t="s">
        <v>247</v>
      </c>
      <c r="F16" s="355" t="s">
        <v>251</v>
      </c>
      <c r="G16" s="355" t="s">
        <v>252</v>
      </c>
      <c r="H16" s="95" t="s">
        <v>247</v>
      </c>
    </row>
    <row r="17" spans="1:8" ht="12" customHeight="1" thickBot="1">
      <c r="A17" s="809">
        <v>1</v>
      </c>
      <c r="B17" s="810">
        <v>2</v>
      </c>
      <c r="C17" s="810">
        <v>3</v>
      </c>
      <c r="D17" s="810">
        <v>4</v>
      </c>
      <c r="E17" s="810">
        <v>5</v>
      </c>
      <c r="F17" s="810">
        <v>6</v>
      </c>
      <c r="G17" s="810">
        <v>7</v>
      </c>
      <c r="H17" s="811">
        <v>8</v>
      </c>
    </row>
    <row r="18" spans="1:8" ht="12" customHeight="1">
      <c r="A18" s="540" t="s">
        <v>282</v>
      </c>
      <c r="B18" s="540"/>
      <c r="C18" s="540"/>
      <c r="D18" s="540"/>
      <c r="E18" s="540"/>
      <c r="F18" s="540"/>
      <c r="G18" s="540"/>
      <c r="H18" s="540"/>
    </row>
    <row r="19" spans="1:8" ht="21" customHeight="1">
      <c r="A19" s="812">
        <v>1</v>
      </c>
      <c r="B19" s="813" t="s">
        <v>87</v>
      </c>
      <c r="C19" s="814">
        <v>140</v>
      </c>
      <c r="D19" s="814">
        <v>120</v>
      </c>
      <c r="E19" s="814">
        <v>260</v>
      </c>
      <c r="F19" s="814">
        <v>21027</v>
      </c>
      <c r="G19" s="814">
        <v>11634</v>
      </c>
      <c r="H19" s="814">
        <v>32661</v>
      </c>
    </row>
    <row r="20" spans="1:8" ht="21" customHeight="1">
      <c r="A20" s="815">
        <v>2</v>
      </c>
      <c r="B20" s="816" t="s">
        <v>131</v>
      </c>
      <c r="C20" s="817">
        <v>41</v>
      </c>
      <c r="D20" s="817">
        <v>71</v>
      </c>
      <c r="E20" s="817">
        <v>112</v>
      </c>
      <c r="F20" s="817">
        <v>3355</v>
      </c>
      <c r="G20" s="817">
        <v>4051</v>
      </c>
      <c r="H20" s="817">
        <v>7406</v>
      </c>
    </row>
    <row r="21" spans="1:8" ht="25.5">
      <c r="A21" s="818"/>
      <c r="B21" s="819" t="s">
        <v>132</v>
      </c>
      <c r="C21" s="817">
        <v>0</v>
      </c>
      <c r="D21" s="817">
        <v>0</v>
      </c>
      <c r="E21" s="817">
        <v>0</v>
      </c>
      <c r="F21" s="817">
        <v>64</v>
      </c>
      <c r="G21" s="817">
        <v>69</v>
      </c>
      <c r="H21" s="817">
        <v>133</v>
      </c>
    </row>
    <row r="22" spans="1:8" ht="14.25" customHeight="1">
      <c r="A22" s="540" t="s">
        <v>283</v>
      </c>
      <c r="B22" s="540"/>
      <c r="C22" s="540"/>
      <c r="D22" s="540"/>
      <c r="E22" s="540"/>
      <c r="F22" s="540"/>
      <c r="G22" s="540"/>
      <c r="H22" s="540"/>
    </row>
    <row r="23" spans="1:8" ht="21" customHeight="1">
      <c r="A23" s="812">
        <v>1</v>
      </c>
      <c r="B23" s="813" t="s">
        <v>87</v>
      </c>
      <c r="C23" s="820">
        <v>189</v>
      </c>
      <c r="D23" s="820">
        <v>168</v>
      </c>
      <c r="E23" s="820">
        <v>357</v>
      </c>
      <c r="F23" s="820">
        <v>8422</v>
      </c>
      <c r="G23" s="820">
        <v>5819</v>
      </c>
      <c r="H23" s="820">
        <v>14241</v>
      </c>
    </row>
    <row r="24" spans="1:8" ht="24" customHeight="1">
      <c r="A24" s="815">
        <v>2</v>
      </c>
      <c r="B24" s="816" t="s">
        <v>131</v>
      </c>
      <c r="C24" s="325">
        <v>136</v>
      </c>
      <c r="D24" s="325">
        <v>152</v>
      </c>
      <c r="E24" s="325">
        <v>288</v>
      </c>
      <c r="F24" s="325">
        <v>4086</v>
      </c>
      <c r="G24" s="325">
        <v>3133</v>
      </c>
      <c r="H24" s="325">
        <v>7219</v>
      </c>
    </row>
    <row r="25" spans="1:8" ht="25.5">
      <c r="A25" s="818"/>
      <c r="B25" s="819" t="s">
        <v>132</v>
      </c>
      <c r="C25" s="325">
        <v>37</v>
      </c>
      <c r="D25" s="325">
        <v>23</v>
      </c>
      <c r="E25" s="325">
        <v>60</v>
      </c>
      <c r="F25" s="325">
        <v>983</v>
      </c>
      <c r="G25" s="325">
        <v>356</v>
      </c>
      <c r="H25" s="325">
        <v>1339</v>
      </c>
    </row>
    <row r="26" spans="1:8" ht="14.25" customHeight="1">
      <c r="A26" s="540" t="s">
        <v>285</v>
      </c>
      <c r="B26" s="540"/>
      <c r="C26" s="540"/>
      <c r="D26" s="540"/>
      <c r="E26" s="540"/>
      <c r="F26" s="540"/>
      <c r="G26" s="540"/>
      <c r="H26" s="540"/>
    </row>
    <row r="27" spans="1:8" ht="15.75" customHeight="1">
      <c r="A27" s="812">
        <v>1</v>
      </c>
      <c r="B27" s="813" t="s">
        <v>87</v>
      </c>
      <c r="C27" s="821">
        <v>193</v>
      </c>
      <c r="D27" s="821">
        <v>165</v>
      </c>
      <c r="E27" s="821">
        <v>358</v>
      </c>
      <c r="F27" s="821">
        <v>4636</v>
      </c>
      <c r="G27" s="821">
        <v>4078</v>
      </c>
      <c r="H27" s="821">
        <v>8714</v>
      </c>
    </row>
    <row r="28" spans="1:8" ht="24" customHeight="1">
      <c r="A28" s="815">
        <v>2</v>
      </c>
      <c r="B28" s="816" t="s">
        <v>131</v>
      </c>
      <c r="C28" s="822">
        <v>83</v>
      </c>
      <c r="D28" s="822">
        <v>77</v>
      </c>
      <c r="E28" s="822">
        <v>160</v>
      </c>
      <c r="F28" s="822">
        <v>2637</v>
      </c>
      <c r="G28" s="822">
        <v>2597</v>
      </c>
      <c r="H28" s="822">
        <v>5234</v>
      </c>
    </row>
    <row r="29" spans="1:8" ht="25.5">
      <c r="A29" s="818"/>
      <c r="B29" s="819" t="s">
        <v>132</v>
      </c>
      <c r="C29" s="822">
        <v>74</v>
      </c>
      <c r="D29" s="822">
        <v>74</v>
      </c>
      <c r="E29" s="822">
        <v>148</v>
      </c>
      <c r="F29" s="822">
        <v>2552</v>
      </c>
      <c r="G29" s="822">
        <v>2537</v>
      </c>
      <c r="H29" s="822">
        <v>5089</v>
      </c>
    </row>
    <row r="30" spans="1:8">
      <c r="A30" s="540" t="s">
        <v>286</v>
      </c>
      <c r="B30" s="540"/>
      <c r="C30" s="540"/>
      <c r="D30" s="540"/>
      <c r="E30" s="540"/>
      <c r="F30" s="540"/>
      <c r="G30" s="540"/>
      <c r="H30" s="540"/>
    </row>
    <row r="31" spans="1:8" ht="18" customHeight="1">
      <c r="A31" s="812">
        <v>1</v>
      </c>
      <c r="B31" s="813" t="s">
        <v>87</v>
      </c>
      <c r="C31" s="814">
        <v>1170</v>
      </c>
      <c r="D31" s="814">
        <v>851</v>
      </c>
      <c r="E31" s="814">
        <v>2021</v>
      </c>
      <c r="F31" s="814">
        <v>62638</v>
      </c>
      <c r="G31" s="814">
        <v>75642</v>
      </c>
      <c r="H31" s="814">
        <v>138280</v>
      </c>
    </row>
    <row r="32" spans="1:8" ht="18.75" customHeight="1">
      <c r="A32" s="815">
        <v>2</v>
      </c>
      <c r="B32" s="816" t="s">
        <v>131</v>
      </c>
      <c r="C32" s="817">
        <v>2484</v>
      </c>
      <c r="D32" s="817">
        <v>1084</v>
      </c>
      <c r="E32" s="817">
        <v>3568</v>
      </c>
      <c r="F32" s="817">
        <v>8220</v>
      </c>
      <c r="G32" s="817">
        <v>3455</v>
      </c>
      <c r="H32" s="817">
        <v>11675</v>
      </c>
    </row>
    <row r="33" spans="1:8" ht="25.5">
      <c r="A33" s="818"/>
      <c r="B33" s="819" t="s">
        <v>132</v>
      </c>
      <c r="C33" s="817">
        <v>947</v>
      </c>
      <c r="D33" s="817">
        <v>460</v>
      </c>
      <c r="E33" s="817">
        <v>1407</v>
      </c>
      <c r="F33" s="817">
        <v>3355</v>
      </c>
      <c r="G33" s="817">
        <v>1567</v>
      </c>
      <c r="H33" s="817">
        <v>4922</v>
      </c>
    </row>
    <row r="34" spans="1:8" ht="108.75" customHeight="1">
      <c r="A34" s="535" t="s">
        <v>253</v>
      </c>
      <c r="B34" s="536"/>
      <c r="C34" s="537" t="s">
        <v>539</v>
      </c>
      <c r="D34" s="823"/>
      <c r="E34" s="823"/>
      <c r="F34" s="823"/>
      <c r="G34" s="823"/>
      <c r="H34" s="824"/>
    </row>
    <row r="36" spans="1:8">
      <c r="A36" s="538" t="s">
        <v>549</v>
      </c>
      <c r="B36" s="800"/>
    </row>
    <row r="37" spans="1:8">
      <c r="A37" s="800" t="s">
        <v>249</v>
      </c>
      <c r="B37" s="800"/>
      <c r="C37" s="800"/>
      <c r="D37" s="800"/>
    </row>
  </sheetData>
  <sheetProtection selectLockedCells="1" selectUnlockedCells="1"/>
  <mergeCells count="23">
    <mergeCell ref="A36:B36"/>
    <mergeCell ref="A37:D37"/>
    <mergeCell ref="A18:H18"/>
    <mergeCell ref="A22:H22"/>
    <mergeCell ref="A26:H26"/>
    <mergeCell ref="A30:H30"/>
    <mergeCell ref="A34:B34"/>
    <mergeCell ref="C34:H34"/>
    <mergeCell ref="A8:H8"/>
    <mergeCell ref="A9:H9"/>
    <mergeCell ref="A11:H11"/>
    <mergeCell ref="A12:H12"/>
    <mergeCell ref="A13:H13"/>
    <mergeCell ref="A15:A16"/>
    <mergeCell ref="B15:B16"/>
    <mergeCell ref="C15:E15"/>
    <mergeCell ref="F15:H15"/>
    <mergeCell ref="A1:H1"/>
    <mergeCell ref="A3:B3"/>
    <mergeCell ref="C3:H3"/>
    <mergeCell ref="A5:B5"/>
    <mergeCell ref="C5:H5"/>
    <mergeCell ref="A7:H7"/>
  </mergeCells>
  <pageMargins left="0.75" right="0.75" top="1" bottom="1" header="0.5" footer="0.5"/>
  <pageSetup paperSize="9" scale="66"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M45"/>
  <sheetViews>
    <sheetView view="pageBreakPreview" zoomScale="85" zoomScaleNormal="100" zoomScaleSheetLayoutView="85" workbookViewId="0">
      <selection activeCell="A2" sqref="A2"/>
    </sheetView>
  </sheetViews>
  <sheetFormatPr defaultRowHeight="12.75"/>
  <cols>
    <col min="1" max="1" width="3.7109375" style="41" customWidth="1"/>
    <col min="2" max="2" width="23" style="41" customWidth="1"/>
    <col min="3" max="8" width="12.42578125" style="41" customWidth="1"/>
    <col min="9" max="16384" width="9.140625" style="41"/>
  </cols>
  <sheetData>
    <row r="1" spans="1:13" s="2" customFormat="1" ht="29.25" customHeight="1">
      <c r="A1" s="511" t="s">
        <v>542</v>
      </c>
      <c r="B1" s="511"/>
      <c r="C1" s="511"/>
      <c r="D1" s="511"/>
      <c r="E1" s="511"/>
      <c r="F1" s="511"/>
      <c r="G1" s="511"/>
      <c r="H1" s="511"/>
    </row>
    <row r="2" spans="1:13" s="2" customFormat="1">
      <c r="B2" s="89"/>
      <c r="C2" s="89"/>
      <c r="D2" s="89"/>
      <c r="E2" s="90"/>
      <c r="F2" s="89"/>
      <c r="G2" s="89"/>
      <c r="H2" s="89"/>
    </row>
    <row r="3" spans="1:13" ht="14.25">
      <c r="A3" s="483" t="s">
        <v>245</v>
      </c>
      <c r="B3" s="544"/>
      <c r="C3" s="541" t="s">
        <v>413</v>
      </c>
      <c r="D3" s="542"/>
      <c r="E3" s="542"/>
      <c r="F3" s="542"/>
      <c r="G3" s="542"/>
      <c r="H3" s="543"/>
    </row>
    <row r="4" spans="1:13" ht="14.25">
      <c r="A4" s="3"/>
      <c r="B4" s="91"/>
      <c r="C4" s="92"/>
      <c r="D4" s="92"/>
      <c r="E4" s="63"/>
      <c r="F4" s="63"/>
      <c r="G4" s="63"/>
      <c r="H4" s="63"/>
    </row>
    <row r="5" spans="1:13" ht="14.25">
      <c r="A5" s="483" t="s">
        <v>246</v>
      </c>
      <c r="B5" s="544"/>
      <c r="C5" s="541" t="s">
        <v>531</v>
      </c>
      <c r="D5" s="542"/>
      <c r="E5" s="542"/>
      <c r="F5" s="542"/>
      <c r="G5" s="542"/>
      <c r="H5" s="543"/>
    </row>
    <row r="6" spans="1:13">
      <c r="B6" s="63"/>
      <c r="C6" s="63"/>
      <c r="D6" s="63"/>
      <c r="E6" s="63"/>
      <c r="F6" s="63"/>
      <c r="G6" s="63"/>
      <c r="H6" s="63"/>
    </row>
    <row r="7" spans="1:13" s="17" customFormat="1" ht="79.5" customHeight="1">
      <c r="A7" s="509" t="s">
        <v>23</v>
      </c>
      <c r="B7" s="509"/>
      <c r="C7" s="509"/>
      <c r="D7" s="509"/>
      <c r="E7" s="509"/>
      <c r="F7" s="509"/>
      <c r="G7" s="509"/>
      <c r="H7" s="509"/>
      <c r="I7" s="93"/>
      <c r="J7" s="93"/>
      <c r="K7" s="93"/>
      <c r="L7" s="93"/>
      <c r="M7" s="93"/>
    </row>
    <row r="8" spans="1:13" s="17" customFormat="1" ht="51" customHeight="1">
      <c r="A8" s="550" t="s">
        <v>22</v>
      </c>
      <c r="B8" s="557"/>
      <c r="C8" s="557"/>
      <c r="D8" s="557"/>
      <c r="E8" s="557"/>
      <c r="F8" s="557"/>
      <c r="G8" s="557"/>
      <c r="H8" s="557"/>
    </row>
    <row r="9" spans="1:13" s="17" customFormat="1" ht="90" customHeight="1">
      <c r="A9" s="550" t="s">
        <v>10</v>
      </c>
      <c r="B9" s="550"/>
      <c r="C9" s="550"/>
      <c r="D9" s="550"/>
      <c r="E9" s="550"/>
      <c r="F9" s="550"/>
      <c r="G9" s="550"/>
      <c r="H9" s="550"/>
    </row>
    <row r="10" spans="1:13" s="17" customFormat="1" ht="53.25" customHeight="1">
      <c r="A10" s="550" t="s">
        <v>243</v>
      </c>
      <c r="B10" s="550"/>
      <c r="C10" s="550"/>
      <c r="D10" s="550"/>
      <c r="E10" s="550"/>
      <c r="F10" s="550"/>
      <c r="G10" s="550"/>
      <c r="H10" s="550"/>
    </row>
    <row r="11" spans="1:13" s="17" customFormat="1" ht="20.100000000000001" customHeight="1">
      <c r="A11" s="94"/>
      <c r="B11" s="94"/>
      <c r="C11" s="94"/>
      <c r="D11" s="94"/>
      <c r="E11" s="94"/>
      <c r="F11" s="94"/>
      <c r="G11" s="94"/>
      <c r="H11" s="94"/>
    </row>
    <row r="12" spans="1:13" s="50" customFormat="1" ht="15.75" customHeight="1">
      <c r="A12" s="486" t="s">
        <v>254</v>
      </c>
      <c r="B12" s="486"/>
      <c r="C12" s="486"/>
      <c r="D12" s="486"/>
      <c r="E12" s="486"/>
      <c r="F12" s="486"/>
      <c r="G12" s="486"/>
      <c r="H12" s="486"/>
      <c r="I12" s="48"/>
      <c r="J12" s="48"/>
      <c r="K12" s="48"/>
      <c r="L12" s="48"/>
    </row>
    <row r="13" spans="1:13" s="50" customFormat="1" ht="17.25" customHeight="1">
      <c r="A13" s="486" t="s">
        <v>255</v>
      </c>
      <c r="B13" s="486"/>
      <c r="C13" s="486"/>
      <c r="D13" s="486"/>
      <c r="E13" s="486"/>
      <c r="F13" s="486"/>
      <c r="G13" s="486"/>
      <c r="H13" s="486"/>
      <c r="I13" s="48"/>
      <c r="J13" s="48"/>
      <c r="K13" s="48"/>
      <c r="L13" s="48"/>
      <c r="M13" s="48"/>
    </row>
    <row r="14" spans="1:13" s="50" customFormat="1" ht="16.5" customHeight="1">
      <c r="A14" s="486" t="s">
        <v>256</v>
      </c>
      <c r="B14" s="486"/>
      <c r="C14" s="486"/>
      <c r="D14" s="486"/>
      <c r="E14" s="486"/>
      <c r="F14" s="486"/>
      <c r="G14" s="486"/>
      <c r="H14" s="486"/>
      <c r="I14" s="49"/>
      <c r="J14" s="49"/>
      <c r="K14" s="49"/>
      <c r="L14" s="49"/>
    </row>
    <row r="15" spans="1:13" s="50" customFormat="1" ht="12" customHeight="1" thickBot="1">
      <c r="B15" s="48"/>
      <c r="C15" s="49"/>
      <c r="D15" s="49"/>
      <c r="E15" s="49"/>
      <c r="F15" s="49"/>
      <c r="G15" s="49"/>
      <c r="H15" s="49"/>
      <c r="I15" s="49"/>
      <c r="J15" s="49"/>
      <c r="K15" s="49"/>
      <c r="L15" s="49"/>
    </row>
    <row r="16" spans="1:13" ht="19.5" customHeight="1">
      <c r="A16" s="551" t="s">
        <v>317</v>
      </c>
      <c r="B16" s="489" t="s">
        <v>82</v>
      </c>
      <c r="C16" s="489" t="s">
        <v>258</v>
      </c>
      <c r="D16" s="489"/>
      <c r="E16" s="489"/>
      <c r="F16" s="489" t="s">
        <v>259</v>
      </c>
      <c r="G16" s="489"/>
      <c r="H16" s="490"/>
    </row>
    <row r="17" spans="1:8" ht="18.75" customHeight="1">
      <c r="A17" s="552"/>
      <c r="B17" s="491"/>
      <c r="C17" s="51" t="s">
        <v>251</v>
      </c>
      <c r="D17" s="51" t="s">
        <v>252</v>
      </c>
      <c r="E17" s="51" t="s">
        <v>247</v>
      </c>
      <c r="F17" s="51" t="s">
        <v>251</v>
      </c>
      <c r="G17" s="51" t="s">
        <v>252</v>
      </c>
      <c r="H17" s="52" t="s">
        <v>247</v>
      </c>
    </row>
    <row r="18" spans="1:8" ht="13.5" customHeight="1" thickBot="1">
      <c r="A18" s="98">
        <v>1</v>
      </c>
      <c r="B18" s="99">
        <v>2</v>
      </c>
      <c r="C18" s="99">
        <v>3</v>
      </c>
      <c r="D18" s="99">
        <v>4</v>
      </c>
      <c r="E18" s="99">
        <v>5</v>
      </c>
      <c r="F18" s="99">
        <v>6</v>
      </c>
      <c r="G18" s="99">
        <v>7</v>
      </c>
      <c r="H18" s="100">
        <v>8</v>
      </c>
    </row>
    <row r="19" spans="1:8" ht="13.5" customHeight="1">
      <c r="A19" s="493" t="s">
        <v>282</v>
      </c>
      <c r="B19" s="493"/>
      <c r="C19" s="493"/>
      <c r="D19" s="493"/>
      <c r="E19" s="493"/>
      <c r="F19" s="493"/>
      <c r="G19" s="493"/>
      <c r="H19" s="493"/>
    </row>
    <row r="20" spans="1:8" ht="27" customHeight="1">
      <c r="A20" s="97">
        <v>1</v>
      </c>
      <c r="B20" s="101" t="s">
        <v>313</v>
      </c>
      <c r="C20" s="248">
        <v>47</v>
      </c>
      <c r="D20" s="248">
        <v>98</v>
      </c>
      <c r="E20" s="248">
        <v>145</v>
      </c>
      <c r="F20" s="248">
        <v>6638</v>
      </c>
      <c r="G20" s="248">
        <v>7187</v>
      </c>
      <c r="H20" s="248">
        <v>13825</v>
      </c>
    </row>
    <row r="21" spans="1:8" ht="21" customHeight="1">
      <c r="A21" s="102">
        <v>2</v>
      </c>
      <c r="B21" s="103" t="s">
        <v>69</v>
      </c>
      <c r="C21" s="249">
        <v>293</v>
      </c>
      <c r="D21" s="249">
        <v>389</v>
      </c>
      <c r="E21" s="249">
        <v>682</v>
      </c>
      <c r="F21" s="249">
        <v>28925</v>
      </c>
      <c r="G21" s="249">
        <v>20874</v>
      </c>
      <c r="H21" s="249">
        <v>49799</v>
      </c>
    </row>
    <row r="22" spans="1:8" ht="21" customHeight="1">
      <c r="A22" s="102">
        <v>3</v>
      </c>
      <c r="B22" s="103" t="s">
        <v>314</v>
      </c>
      <c r="C22" s="249">
        <v>134</v>
      </c>
      <c r="D22" s="249">
        <v>60</v>
      </c>
      <c r="E22" s="249">
        <v>194</v>
      </c>
      <c r="F22" s="249">
        <v>8200</v>
      </c>
      <c r="G22" s="249">
        <v>2298</v>
      </c>
      <c r="H22" s="249">
        <v>10498</v>
      </c>
    </row>
    <row r="23" spans="1:8" ht="21" customHeight="1">
      <c r="A23" s="102">
        <v>4</v>
      </c>
      <c r="B23" s="103" t="s">
        <v>315</v>
      </c>
      <c r="C23" s="249">
        <v>327</v>
      </c>
      <c r="D23" s="249">
        <v>102</v>
      </c>
      <c r="E23" s="249">
        <v>429</v>
      </c>
      <c r="F23" s="249">
        <v>16940</v>
      </c>
      <c r="G23" s="249">
        <v>5336</v>
      </c>
      <c r="H23" s="249">
        <v>22276</v>
      </c>
    </row>
    <row r="24" spans="1:8" ht="21" customHeight="1">
      <c r="A24" s="102">
        <v>5</v>
      </c>
      <c r="B24" s="85" t="s">
        <v>247</v>
      </c>
      <c r="C24" s="250">
        <v>801</v>
      </c>
      <c r="D24" s="250">
        <v>649</v>
      </c>
      <c r="E24" s="250">
        <v>1450</v>
      </c>
      <c r="F24" s="250">
        <v>60703</v>
      </c>
      <c r="G24" s="250">
        <v>35695</v>
      </c>
      <c r="H24" s="250">
        <v>96398</v>
      </c>
    </row>
    <row r="25" spans="1:8" ht="13.5" customHeight="1">
      <c r="A25" s="493" t="s">
        <v>283</v>
      </c>
      <c r="B25" s="493"/>
      <c r="C25" s="493"/>
      <c r="D25" s="493"/>
      <c r="E25" s="493"/>
      <c r="F25" s="493"/>
      <c r="G25" s="493"/>
      <c r="H25" s="493"/>
    </row>
    <row r="26" spans="1:8" ht="27" customHeight="1">
      <c r="A26" s="97">
        <v>1</v>
      </c>
      <c r="B26" s="101" t="s">
        <v>313</v>
      </c>
      <c r="C26" s="275">
        <v>190</v>
      </c>
      <c r="D26" s="275">
        <v>202</v>
      </c>
      <c r="E26" s="275">
        <v>392</v>
      </c>
      <c r="F26" s="275">
        <v>11206</v>
      </c>
      <c r="G26" s="275">
        <v>7265</v>
      </c>
      <c r="H26" s="275">
        <v>18471</v>
      </c>
    </row>
    <row r="27" spans="1:8" ht="21" customHeight="1">
      <c r="A27" s="102">
        <v>2</v>
      </c>
      <c r="B27" s="103" t="s">
        <v>69</v>
      </c>
      <c r="C27" s="276">
        <v>268</v>
      </c>
      <c r="D27" s="276">
        <v>279</v>
      </c>
      <c r="E27" s="276">
        <v>547</v>
      </c>
      <c r="F27" s="276">
        <v>13977</v>
      </c>
      <c r="G27" s="276">
        <v>8310</v>
      </c>
      <c r="H27" s="276">
        <v>22287</v>
      </c>
    </row>
    <row r="28" spans="1:8" ht="21" customHeight="1">
      <c r="A28" s="102">
        <v>3</v>
      </c>
      <c r="B28" s="103" t="s">
        <v>314</v>
      </c>
      <c r="C28" s="276">
        <v>102</v>
      </c>
      <c r="D28" s="276">
        <v>71</v>
      </c>
      <c r="E28" s="276">
        <v>173</v>
      </c>
      <c r="F28" s="276">
        <v>4957</v>
      </c>
      <c r="G28" s="276">
        <v>1454</v>
      </c>
      <c r="H28" s="276">
        <v>6411</v>
      </c>
    </row>
    <row r="29" spans="1:8" ht="21" customHeight="1">
      <c r="A29" s="102">
        <v>4</v>
      </c>
      <c r="B29" s="103" t="s">
        <v>315</v>
      </c>
      <c r="C29" s="276">
        <v>249</v>
      </c>
      <c r="D29" s="276">
        <v>102</v>
      </c>
      <c r="E29" s="276">
        <v>351</v>
      </c>
      <c r="F29" s="276">
        <v>6905</v>
      </c>
      <c r="G29" s="276">
        <v>1864</v>
      </c>
      <c r="H29" s="276">
        <v>8769</v>
      </c>
    </row>
    <row r="30" spans="1:8" ht="21" customHeight="1">
      <c r="A30" s="102">
        <v>5</v>
      </c>
      <c r="B30" s="85" t="s">
        <v>247</v>
      </c>
      <c r="C30" s="261">
        <v>809</v>
      </c>
      <c r="D30" s="261">
        <v>654</v>
      </c>
      <c r="E30" s="261">
        <v>1463</v>
      </c>
      <c r="F30" s="261">
        <v>37045</v>
      </c>
      <c r="G30" s="261">
        <v>18893</v>
      </c>
      <c r="H30" s="261">
        <v>55938</v>
      </c>
    </row>
    <row r="31" spans="1:8" ht="13.5" customHeight="1">
      <c r="A31" s="493" t="s">
        <v>285</v>
      </c>
      <c r="B31" s="493"/>
      <c r="C31" s="493"/>
      <c r="D31" s="493"/>
      <c r="E31" s="493"/>
      <c r="F31" s="493"/>
      <c r="G31" s="493"/>
      <c r="H31" s="493"/>
    </row>
    <row r="32" spans="1:8" ht="25.5">
      <c r="A32" s="97">
        <v>1</v>
      </c>
      <c r="B32" s="101" t="s">
        <v>313</v>
      </c>
      <c r="C32" s="259">
        <v>16</v>
      </c>
      <c r="D32" s="259">
        <v>36</v>
      </c>
      <c r="E32" s="259">
        <v>52</v>
      </c>
      <c r="F32" s="259">
        <v>645</v>
      </c>
      <c r="G32" s="259">
        <v>1369</v>
      </c>
      <c r="H32" s="259">
        <v>2014</v>
      </c>
    </row>
    <row r="33" spans="1:8" ht="21" customHeight="1">
      <c r="A33" s="102">
        <v>2</v>
      </c>
      <c r="B33" s="103" t="s">
        <v>69</v>
      </c>
      <c r="C33" s="260">
        <v>196</v>
      </c>
      <c r="D33" s="260">
        <v>363</v>
      </c>
      <c r="E33" s="260">
        <v>559</v>
      </c>
      <c r="F33" s="260">
        <v>8889</v>
      </c>
      <c r="G33" s="260">
        <v>13899</v>
      </c>
      <c r="H33" s="260">
        <v>22788</v>
      </c>
    </row>
    <row r="34" spans="1:8" ht="21" customHeight="1">
      <c r="A34" s="102">
        <v>3</v>
      </c>
      <c r="B34" s="103" t="s">
        <v>314</v>
      </c>
      <c r="C34" s="260">
        <v>220</v>
      </c>
      <c r="D34" s="260">
        <v>175</v>
      </c>
      <c r="E34" s="260">
        <v>395</v>
      </c>
      <c r="F34" s="260">
        <v>9078</v>
      </c>
      <c r="G34" s="260">
        <v>6000</v>
      </c>
      <c r="H34" s="260">
        <v>15078</v>
      </c>
    </row>
    <row r="35" spans="1:8" ht="21" customHeight="1">
      <c r="A35" s="102">
        <v>4</v>
      </c>
      <c r="B35" s="103" t="s">
        <v>315</v>
      </c>
      <c r="C35" s="260">
        <v>689</v>
      </c>
      <c r="D35" s="260">
        <v>398</v>
      </c>
      <c r="E35" s="260">
        <v>1087</v>
      </c>
      <c r="F35" s="260">
        <v>25831</v>
      </c>
      <c r="G35" s="260">
        <v>13689</v>
      </c>
      <c r="H35" s="260">
        <v>39520</v>
      </c>
    </row>
    <row r="36" spans="1:8" ht="21" customHeight="1">
      <c r="A36" s="102">
        <v>5</v>
      </c>
      <c r="B36" s="85" t="s">
        <v>247</v>
      </c>
      <c r="C36" s="261">
        <v>1121</v>
      </c>
      <c r="D36" s="261">
        <v>972</v>
      </c>
      <c r="E36" s="261">
        <v>2093</v>
      </c>
      <c r="F36" s="261">
        <v>44443</v>
      </c>
      <c r="G36" s="261">
        <v>34957</v>
      </c>
      <c r="H36" s="261">
        <v>79400</v>
      </c>
    </row>
    <row r="37" spans="1:8">
      <c r="A37" s="493" t="s">
        <v>286</v>
      </c>
      <c r="B37" s="493"/>
      <c r="C37" s="493"/>
      <c r="D37" s="493"/>
      <c r="E37" s="493"/>
      <c r="F37" s="493"/>
      <c r="G37" s="493"/>
      <c r="H37" s="493"/>
    </row>
    <row r="38" spans="1:8" ht="25.5">
      <c r="A38" s="97">
        <v>1</v>
      </c>
      <c r="B38" s="101" t="s">
        <v>313</v>
      </c>
      <c r="C38" s="259">
        <v>1128</v>
      </c>
      <c r="D38" s="259">
        <v>1025</v>
      </c>
      <c r="E38" s="259">
        <v>2153</v>
      </c>
      <c r="F38" s="259">
        <v>76020</v>
      </c>
      <c r="G38" s="259">
        <v>88003</v>
      </c>
      <c r="H38" s="259">
        <v>164023</v>
      </c>
    </row>
    <row r="39" spans="1:8" ht="21" customHeight="1">
      <c r="A39" s="102">
        <v>2</v>
      </c>
      <c r="B39" s="103" t="s">
        <v>69</v>
      </c>
      <c r="C39" s="260">
        <v>4268</v>
      </c>
      <c r="D39" s="260">
        <v>2258</v>
      </c>
      <c r="E39" s="260">
        <v>6526</v>
      </c>
      <c r="F39" s="260">
        <v>17135</v>
      </c>
      <c r="G39" s="260">
        <v>8782</v>
      </c>
      <c r="H39" s="260">
        <v>25917</v>
      </c>
    </row>
    <row r="40" spans="1:8" ht="21" customHeight="1">
      <c r="A40" s="102">
        <v>3</v>
      </c>
      <c r="B40" s="103" t="s">
        <v>314</v>
      </c>
      <c r="C40" s="260">
        <v>2336</v>
      </c>
      <c r="D40" s="260">
        <v>765</v>
      </c>
      <c r="E40" s="260">
        <v>3101</v>
      </c>
      <c r="F40" s="260">
        <v>7737</v>
      </c>
      <c r="G40" s="260">
        <v>2885</v>
      </c>
      <c r="H40" s="260">
        <v>10622</v>
      </c>
    </row>
    <row r="41" spans="1:8" ht="21" customHeight="1">
      <c r="A41" s="102">
        <v>4</v>
      </c>
      <c r="B41" s="103" t="s">
        <v>315</v>
      </c>
      <c r="C41" s="260">
        <v>1605</v>
      </c>
      <c r="D41" s="260">
        <v>405</v>
      </c>
      <c r="E41" s="260">
        <v>2010</v>
      </c>
      <c r="F41" s="260">
        <v>18384</v>
      </c>
      <c r="G41" s="260">
        <v>3954</v>
      </c>
      <c r="H41" s="260">
        <v>22338</v>
      </c>
    </row>
    <row r="42" spans="1:8" ht="21" customHeight="1">
      <c r="A42" s="102">
        <v>5</v>
      </c>
      <c r="B42" s="85" t="s">
        <v>247</v>
      </c>
      <c r="C42" s="261">
        <v>9337</v>
      </c>
      <c r="D42" s="261">
        <v>4453</v>
      </c>
      <c r="E42" s="261">
        <v>13790</v>
      </c>
      <c r="F42" s="261">
        <v>119276</v>
      </c>
      <c r="G42" s="261">
        <v>103624</v>
      </c>
      <c r="H42" s="261">
        <v>222900</v>
      </c>
    </row>
    <row r="43" spans="1:8" ht="172.5" customHeight="1">
      <c r="A43" s="553" t="s">
        <v>253</v>
      </c>
      <c r="B43" s="554"/>
      <c r="C43" s="537" t="s">
        <v>534</v>
      </c>
      <c r="D43" s="555"/>
      <c r="E43" s="555"/>
      <c r="F43" s="555"/>
      <c r="G43" s="555"/>
      <c r="H43" s="556"/>
    </row>
    <row r="44" spans="1:8">
      <c r="A44" s="538" t="s">
        <v>537</v>
      </c>
      <c r="B44" s="539"/>
    </row>
    <row r="45" spans="1:8">
      <c r="A45" s="539" t="s">
        <v>249</v>
      </c>
      <c r="B45" s="539"/>
      <c r="C45" s="539"/>
      <c r="D45" s="539"/>
    </row>
  </sheetData>
  <sheetProtection selectLockedCells="1" selectUnlockedCells="1"/>
  <mergeCells count="24">
    <mergeCell ref="A25:H25"/>
    <mergeCell ref="A3:B3"/>
    <mergeCell ref="A5:B5"/>
    <mergeCell ref="A12:H12"/>
    <mergeCell ref="C5:H5"/>
    <mergeCell ref="A7:H7"/>
    <mergeCell ref="A8:H8"/>
    <mergeCell ref="A9:H9"/>
    <mergeCell ref="A44:B44"/>
    <mergeCell ref="A45:D45"/>
    <mergeCell ref="A1:H1"/>
    <mergeCell ref="C16:E16"/>
    <mergeCell ref="F16:H16"/>
    <mergeCell ref="C3:H3"/>
    <mergeCell ref="B16:B17"/>
    <mergeCell ref="A16:A17"/>
    <mergeCell ref="A13:H13"/>
    <mergeCell ref="A14:H14"/>
    <mergeCell ref="A43:B43"/>
    <mergeCell ref="C43:H43"/>
    <mergeCell ref="A37:H37"/>
    <mergeCell ref="A31:H31"/>
    <mergeCell ref="A10:H10"/>
    <mergeCell ref="A19:H19"/>
  </mergeCells>
  <phoneticPr fontId="3" type="noConversion"/>
  <pageMargins left="0.74803149606299213" right="0.74803149606299213" top="0.98425196850393704" bottom="0.98425196850393704" header="0.51181102362204722" footer="0.51181102362204722"/>
  <pageSetup paperSize="9" scale="58" orientation="portrait" r:id="rId1"/>
  <headerFooter alignWithMargins="0"/>
</worksheet>
</file>

<file path=xl/worksheets/sheet6.xml><?xml version="1.0" encoding="utf-8"?>
<worksheet xmlns="http://schemas.openxmlformats.org/spreadsheetml/2006/main" xmlns:r="http://schemas.openxmlformats.org/officeDocument/2006/relationships">
  <dimension ref="A1:M49"/>
  <sheetViews>
    <sheetView view="pageBreakPreview" zoomScaleNormal="100" zoomScaleSheetLayoutView="100" workbookViewId="0">
      <selection activeCell="I37" sqref="I37"/>
    </sheetView>
  </sheetViews>
  <sheetFormatPr defaultRowHeight="12.75"/>
  <cols>
    <col min="1" max="1" width="5.28515625" style="17" customWidth="1"/>
    <col min="2" max="2" width="29" style="17" customWidth="1"/>
    <col min="3" max="4" width="27.85546875" style="17" customWidth="1"/>
    <col min="5" max="8" width="8.7109375" style="17" customWidth="1"/>
    <col min="9" max="16384" width="9.140625" style="17"/>
  </cols>
  <sheetData>
    <row r="1" spans="1:13" s="2" customFormat="1" ht="28.5" customHeight="1">
      <c r="A1" s="482" t="s">
        <v>455</v>
      </c>
      <c r="B1" s="482"/>
      <c r="C1" s="482"/>
      <c r="D1" s="482"/>
    </row>
    <row r="2" spans="1:13" s="41" customFormat="1" ht="11.25" customHeight="1">
      <c r="A2" s="2"/>
      <c r="B2" s="2"/>
      <c r="C2" s="105"/>
      <c r="D2" s="106"/>
    </row>
    <row r="3" spans="1:13" s="41" customFormat="1" ht="14.25">
      <c r="A3" s="558" t="s">
        <v>245</v>
      </c>
      <c r="B3" s="558"/>
      <c r="C3" s="559" t="s">
        <v>413</v>
      </c>
      <c r="D3" s="560"/>
    </row>
    <row r="4" spans="1:13" s="41" customFormat="1" ht="14.25">
      <c r="A4" s="3"/>
      <c r="B4" s="3"/>
    </row>
    <row r="5" spans="1:13" s="41" customFormat="1" ht="13.5" customHeight="1">
      <c r="A5" s="483" t="s">
        <v>246</v>
      </c>
      <c r="B5" s="483"/>
      <c r="C5" s="484" t="s">
        <v>531</v>
      </c>
      <c r="D5" s="513"/>
    </row>
    <row r="7" spans="1:13" ht="55.5" customHeight="1">
      <c r="A7" s="509" t="s">
        <v>25</v>
      </c>
      <c r="B7" s="509"/>
      <c r="C7" s="509"/>
      <c r="D7" s="509"/>
      <c r="E7" s="107"/>
      <c r="F7" s="107"/>
      <c r="G7" s="107"/>
      <c r="H7" s="107"/>
      <c r="I7" s="93"/>
      <c r="J7" s="93"/>
      <c r="K7" s="93"/>
      <c r="L7" s="93"/>
      <c r="M7" s="93"/>
    </row>
    <row r="8" spans="1:13" ht="40.5" customHeight="1">
      <c r="A8" s="564" t="s">
        <v>24</v>
      </c>
      <c r="B8" s="564"/>
      <c r="C8" s="564"/>
      <c r="D8" s="564"/>
    </row>
    <row r="9" spans="1:13" hidden="1">
      <c r="A9" s="108"/>
      <c r="B9" s="108"/>
      <c r="C9" s="108"/>
      <c r="D9" s="108"/>
    </row>
    <row r="10" spans="1:13" s="109" customFormat="1">
      <c r="A10" s="563" t="s">
        <v>244</v>
      </c>
      <c r="B10" s="563"/>
      <c r="C10" s="563"/>
      <c r="D10" s="563"/>
    </row>
    <row r="11" spans="1:13" s="109" customFormat="1">
      <c r="A11" s="565" t="s">
        <v>256</v>
      </c>
      <c r="B11" s="565"/>
      <c r="C11" s="565"/>
      <c r="D11" s="565"/>
    </row>
    <row r="12" spans="1:13" s="50" customFormat="1" ht="12" customHeight="1" thickBot="1">
      <c r="A12" s="48"/>
      <c r="B12" s="110"/>
      <c r="C12" s="49"/>
    </row>
    <row r="13" spans="1:13" s="41" customFormat="1" ht="18" customHeight="1">
      <c r="A13" s="516" t="s">
        <v>317</v>
      </c>
      <c r="B13" s="518" t="s">
        <v>81</v>
      </c>
      <c r="C13" s="518" t="s">
        <v>85</v>
      </c>
      <c r="D13" s="566"/>
    </row>
    <row r="14" spans="1:13" s="65" customFormat="1" ht="21.75" customHeight="1">
      <c r="A14" s="517"/>
      <c r="B14" s="519"/>
      <c r="C14" s="67" t="s">
        <v>258</v>
      </c>
      <c r="D14" s="68" t="s">
        <v>259</v>
      </c>
    </row>
    <row r="15" spans="1:13" s="41" customFormat="1" ht="15.75" customHeight="1" thickBot="1">
      <c r="A15" s="111">
        <v>1</v>
      </c>
      <c r="B15" s="112">
        <v>2</v>
      </c>
      <c r="C15" s="112">
        <v>3</v>
      </c>
      <c r="D15" s="113">
        <v>4</v>
      </c>
    </row>
    <row r="16" spans="1:13" s="41" customFormat="1" ht="15.75" customHeight="1">
      <c r="A16" s="493" t="s">
        <v>282</v>
      </c>
      <c r="B16" s="493"/>
      <c r="C16" s="493"/>
      <c r="D16" s="493"/>
    </row>
    <row r="17" spans="1:4" s="41" customFormat="1" ht="27" customHeight="1">
      <c r="A17" s="114">
        <v>1</v>
      </c>
      <c r="B17" s="115" t="s">
        <v>210</v>
      </c>
      <c r="C17" s="240">
        <v>117</v>
      </c>
      <c r="D17" s="240">
        <v>917</v>
      </c>
    </row>
    <row r="18" spans="1:4" s="41" customFormat="1" ht="28.15" customHeight="1">
      <c r="A18" s="116">
        <v>2</v>
      </c>
      <c r="B18" s="117" t="s">
        <v>88</v>
      </c>
      <c r="C18" s="241">
        <v>17</v>
      </c>
      <c r="D18" s="241">
        <v>174</v>
      </c>
    </row>
    <row r="19" spans="1:4" s="41" customFormat="1" ht="28.15" customHeight="1">
      <c r="A19" s="116">
        <v>3</v>
      </c>
      <c r="B19" s="117" t="s">
        <v>89</v>
      </c>
      <c r="C19" s="241">
        <v>4</v>
      </c>
      <c r="D19" s="241">
        <v>28</v>
      </c>
    </row>
    <row r="20" spans="1:4" s="41" customFormat="1" ht="27" customHeight="1">
      <c r="A20" s="116">
        <v>4</v>
      </c>
      <c r="B20" s="117" t="s">
        <v>270</v>
      </c>
      <c r="C20" s="241">
        <v>0</v>
      </c>
      <c r="D20" s="241">
        <v>3</v>
      </c>
    </row>
    <row r="21" spans="1:4" s="41" customFormat="1" ht="27" customHeight="1">
      <c r="A21" s="116">
        <v>5</v>
      </c>
      <c r="B21" s="118" t="s">
        <v>247</v>
      </c>
      <c r="C21" s="251">
        <v>138</v>
      </c>
      <c r="D21" s="251">
        <v>1122</v>
      </c>
    </row>
    <row r="22" spans="1:4" s="41" customFormat="1" ht="15.75" customHeight="1">
      <c r="A22" s="493" t="s">
        <v>283</v>
      </c>
      <c r="B22" s="493"/>
      <c r="C22" s="493"/>
      <c r="D22" s="493"/>
    </row>
    <row r="23" spans="1:4" s="41" customFormat="1" ht="27" customHeight="1">
      <c r="A23" s="114">
        <v>1</v>
      </c>
      <c r="B23" s="115" t="s">
        <v>210</v>
      </c>
      <c r="C23" s="277">
        <v>9</v>
      </c>
      <c r="D23" s="277">
        <v>62</v>
      </c>
    </row>
    <row r="24" spans="1:4" s="41" customFormat="1" ht="28.15" customHeight="1">
      <c r="A24" s="116">
        <v>2</v>
      </c>
      <c r="B24" s="117" t="s">
        <v>88</v>
      </c>
      <c r="C24" s="278">
        <v>0</v>
      </c>
      <c r="D24" s="278">
        <v>6</v>
      </c>
    </row>
    <row r="25" spans="1:4" s="41" customFormat="1" ht="28.15" customHeight="1">
      <c r="A25" s="116">
        <v>3</v>
      </c>
      <c r="B25" s="117" t="s">
        <v>89</v>
      </c>
      <c r="C25" s="278">
        <v>0</v>
      </c>
      <c r="D25" s="278">
        <v>3</v>
      </c>
    </row>
    <row r="26" spans="1:4" s="41" customFormat="1" ht="27" customHeight="1">
      <c r="A26" s="116">
        <v>4</v>
      </c>
      <c r="B26" s="117" t="s">
        <v>270</v>
      </c>
      <c r="C26" s="278">
        <v>0</v>
      </c>
      <c r="D26" s="278">
        <v>0</v>
      </c>
    </row>
    <row r="27" spans="1:4" s="41" customFormat="1" ht="27" customHeight="1">
      <c r="A27" s="116">
        <v>5</v>
      </c>
      <c r="B27" s="118" t="s">
        <v>247</v>
      </c>
      <c r="C27" s="251">
        <v>9</v>
      </c>
      <c r="D27" s="251">
        <v>71</v>
      </c>
    </row>
    <row r="28" spans="1:4" s="41" customFormat="1" ht="15.75" customHeight="1">
      <c r="A28" s="493" t="s">
        <v>285</v>
      </c>
      <c r="B28" s="493"/>
      <c r="C28" s="493"/>
      <c r="D28" s="493"/>
    </row>
    <row r="29" spans="1:4" s="41" customFormat="1" ht="27" customHeight="1">
      <c r="A29" s="114">
        <v>1</v>
      </c>
      <c r="B29" s="115" t="s">
        <v>210</v>
      </c>
      <c r="C29" s="262">
        <v>584</v>
      </c>
      <c r="D29" s="262">
        <v>12422</v>
      </c>
    </row>
    <row r="30" spans="1:4" s="41" customFormat="1" ht="27" customHeight="1">
      <c r="A30" s="116">
        <v>2</v>
      </c>
      <c r="B30" s="117" t="s">
        <v>88</v>
      </c>
      <c r="C30" s="263">
        <v>65</v>
      </c>
      <c r="D30" s="263">
        <v>3274</v>
      </c>
    </row>
    <row r="31" spans="1:4" s="41" customFormat="1" ht="27" customHeight="1">
      <c r="A31" s="116">
        <v>3</v>
      </c>
      <c r="B31" s="117" t="s">
        <v>89</v>
      </c>
      <c r="C31" s="263">
        <v>21</v>
      </c>
      <c r="D31" s="263">
        <v>916</v>
      </c>
    </row>
    <row r="32" spans="1:4" s="41" customFormat="1" ht="27" customHeight="1">
      <c r="A32" s="116">
        <v>4</v>
      </c>
      <c r="B32" s="117" t="s">
        <v>270</v>
      </c>
      <c r="C32" s="263">
        <v>0</v>
      </c>
      <c r="D32" s="263">
        <v>273</v>
      </c>
    </row>
    <row r="33" spans="1:7" s="120" customFormat="1" ht="27" customHeight="1">
      <c r="A33" s="116">
        <v>5</v>
      </c>
      <c r="B33" s="118" t="s">
        <v>247</v>
      </c>
      <c r="C33" s="264">
        <v>670</v>
      </c>
      <c r="D33" s="264">
        <v>16885</v>
      </c>
    </row>
    <row r="34" spans="1:7" ht="15.75" customHeight="1">
      <c r="A34" s="493" t="s">
        <v>286</v>
      </c>
      <c r="B34" s="493"/>
      <c r="C34" s="493"/>
      <c r="D34" s="493"/>
    </row>
    <row r="35" spans="1:7" ht="27" customHeight="1">
      <c r="A35" s="114">
        <v>1</v>
      </c>
      <c r="B35" s="115" t="s">
        <v>210</v>
      </c>
      <c r="C35" s="242">
        <v>5</v>
      </c>
      <c r="D35" s="242">
        <v>57</v>
      </c>
    </row>
    <row r="36" spans="1:7" ht="27" customHeight="1">
      <c r="A36" s="116">
        <v>2</v>
      </c>
      <c r="B36" s="117" t="s">
        <v>88</v>
      </c>
      <c r="C36" s="243">
        <v>0</v>
      </c>
      <c r="D36" s="243">
        <v>12</v>
      </c>
    </row>
    <row r="37" spans="1:7" ht="27" customHeight="1">
      <c r="A37" s="116">
        <v>3</v>
      </c>
      <c r="B37" s="117" t="s">
        <v>89</v>
      </c>
      <c r="C37" s="243">
        <v>0</v>
      </c>
      <c r="D37" s="243">
        <v>10</v>
      </c>
    </row>
    <row r="38" spans="1:7" ht="27" customHeight="1">
      <c r="A38" s="116">
        <v>4</v>
      </c>
      <c r="B38" s="117" t="s">
        <v>270</v>
      </c>
      <c r="C38" s="243">
        <v>0</v>
      </c>
      <c r="D38" s="243">
        <v>9</v>
      </c>
    </row>
    <row r="39" spans="1:7" ht="27" customHeight="1">
      <c r="A39" s="116">
        <v>5</v>
      </c>
      <c r="B39" s="118" t="s">
        <v>247</v>
      </c>
      <c r="C39" s="246">
        <v>5</v>
      </c>
      <c r="D39" s="246">
        <v>88</v>
      </c>
    </row>
    <row r="40" spans="1:7" ht="17.25" customHeight="1">
      <c r="A40" s="519" t="s">
        <v>253</v>
      </c>
      <c r="B40" s="519"/>
      <c r="C40" s="561" t="s">
        <v>532</v>
      </c>
      <c r="D40" s="562"/>
      <c r="G40" s="294"/>
    </row>
    <row r="41" spans="1:7" ht="15" hidden="1" customHeight="1">
      <c r="A41" s="54"/>
      <c r="B41" s="54"/>
      <c r="C41" s="119"/>
      <c r="D41" s="119"/>
    </row>
    <row r="42" spans="1:7" hidden="1">
      <c r="A42" s="569" t="s">
        <v>162</v>
      </c>
      <c r="B42" s="569"/>
      <c r="C42" s="569"/>
      <c r="D42" s="569"/>
      <c r="F42"/>
    </row>
    <row r="43" spans="1:7" hidden="1">
      <c r="A43" s="485" t="s">
        <v>338</v>
      </c>
      <c r="B43" s="568"/>
      <c r="C43" s="568"/>
      <c r="D43" s="568"/>
    </row>
    <row r="44" spans="1:7" hidden="1">
      <c r="A44" s="485" t="s">
        <v>11</v>
      </c>
      <c r="B44" s="485"/>
      <c r="C44" s="485"/>
      <c r="D44" s="485"/>
    </row>
    <row r="45" spans="1:7" hidden="1">
      <c r="A45" s="569" t="s">
        <v>205</v>
      </c>
      <c r="B45" s="569"/>
      <c r="C45" s="569"/>
      <c r="D45" s="569"/>
    </row>
    <row r="46" spans="1:7" ht="36" hidden="1" customHeight="1">
      <c r="A46" s="569" t="s">
        <v>149</v>
      </c>
      <c r="B46" s="569"/>
      <c r="C46" s="569"/>
      <c r="D46" s="569"/>
    </row>
    <row r="47" spans="1:7">
      <c r="A47" s="45"/>
      <c r="B47" s="45"/>
      <c r="C47" s="45"/>
      <c r="D47" s="45"/>
    </row>
    <row r="48" spans="1:7">
      <c r="A48" s="570" t="s">
        <v>537</v>
      </c>
      <c r="B48" s="567"/>
    </row>
    <row r="49" spans="1:2">
      <c r="A49" s="567" t="s">
        <v>249</v>
      </c>
      <c r="B49" s="567"/>
    </row>
  </sheetData>
  <sheetProtection selectLockedCells="1" selectUnlockedCells="1"/>
  <mergeCells count="25">
    <mergeCell ref="A49:B49"/>
    <mergeCell ref="A13:A14"/>
    <mergeCell ref="B13:B14"/>
    <mergeCell ref="A43:D43"/>
    <mergeCell ref="A44:D44"/>
    <mergeCell ref="A28:D28"/>
    <mergeCell ref="A46:D46"/>
    <mergeCell ref="A34:D34"/>
    <mergeCell ref="A42:D42"/>
    <mergeCell ref="A48:B48"/>
    <mergeCell ref="A45:D45"/>
    <mergeCell ref="A1:D1"/>
    <mergeCell ref="A3:B3"/>
    <mergeCell ref="C3:D3"/>
    <mergeCell ref="C40:D40"/>
    <mergeCell ref="A5:B5"/>
    <mergeCell ref="A7:D7"/>
    <mergeCell ref="C5:D5"/>
    <mergeCell ref="A40:B40"/>
    <mergeCell ref="A10:D10"/>
    <mergeCell ref="A8:D8"/>
    <mergeCell ref="A11:D11"/>
    <mergeCell ref="C13:D13"/>
    <mergeCell ref="A16:D16"/>
    <mergeCell ref="A22:D22"/>
  </mergeCells>
  <phoneticPr fontId="3" type="noConversion"/>
  <printOptions horizontalCentered="1"/>
  <pageMargins left="0.78749999999999998" right="0.78749999999999998" top="0.78750000000000009" bottom="0.78749999999999998" header="0.51180555555555562" footer="0.51180555555555562"/>
  <pageSetup paperSize="9" scale="58"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N97"/>
  <sheetViews>
    <sheetView view="pageBreakPreview" zoomScale="70" zoomScaleNormal="70" zoomScaleSheetLayoutView="70" workbookViewId="0">
      <selection activeCell="A2" sqref="A2"/>
    </sheetView>
  </sheetViews>
  <sheetFormatPr defaultRowHeight="12.75"/>
  <cols>
    <col min="1" max="1" width="35.5703125" style="41" customWidth="1"/>
    <col min="2" max="2" width="63.7109375" style="41" customWidth="1"/>
    <col min="3" max="9" width="21.85546875" style="41" customWidth="1"/>
    <col min="10" max="10" width="14.28515625" style="41" customWidth="1"/>
    <col min="11" max="11" width="10" style="41" customWidth="1"/>
    <col min="12" max="12" width="13" style="41" customWidth="1"/>
    <col min="13" max="13" width="10" style="41" bestFit="1" customWidth="1"/>
    <col min="14" max="14" width="14" style="41" customWidth="1"/>
    <col min="15" max="15" width="10" style="41" bestFit="1" customWidth="1"/>
    <col min="16" max="16384" width="9.140625" style="41"/>
  </cols>
  <sheetData>
    <row r="1" spans="1:14" s="2" customFormat="1" ht="22.5" customHeight="1">
      <c r="A1" s="596" t="s">
        <v>541</v>
      </c>
      <c r="B1" s="596"/>
      <c r="C1" s="596"/>
      <c r="D1" s="596"/>
      <c r="E1" s="596"/>
      <c r="F1" s="596"/>
      <c r="G1" s="596"/>
      <c r="H1" s="596"/>
      <c r="I1" s="596"/>
    </row>
    <row r="2" spans="1:14">
      <c r="A2" t="s">
        <v>454</v>
      </c>
    </row>
    <row r="3" spans="1:14" ht="14.25">
      <c r="A3" s="122" t="s">
        <v>245</v>
      </c>
      <c r="B3" s="597" t="s">
        <v>413</v>
      </c>
      <c r="C3" s="598"/>
      <c r="D3" s="598"/>
      <c r="E3" s="598"/>
      <c r="F3" s="598"/>
      <c r="G3" s="598"/>
      <c r="H3" s="598"/>
      <c r="I3" s="598"/>
    </row>
    <row r="4" spans="1:14" ht="14.25">
      <c r="A4" s="61"/>
    </row>
    <row r="5" spans="1:14" ht="14.25">
      <c r="A5" s="122" t="s">
        <v>246</v>
      </c>
      <c r="B5" s="597" t="s">
        <v>531</v>
      </c>
      <c r="C5" s="598"/>
      <c r="D5" s="598"/>
      <c r="E5" s="598"/>
      <c r="F5" s="598"/>
      <c r="G5" s="598"/>
      <c r="H5" s="598"/>
      <c r="I5" s="598"/>
    </row>
    <row r="7" spans="1:14" s="47" customFormat="1" ht="69.75" customHeight="1">
      <c r="A7" s="599" t="s">
        <v>28</v>
      </c>
      <c r="B7" s="600"/>
      <c r="C7" s="600"/>
      <c r="D7" s="600"/>
      <c r="E7" s="600"/>
      <c r="F7" s="600"/>
      <c r="G7" s="600"/>
      <c r="H7" s="600"/>
      <c r="I7" s="600"/>
    </row>
    <row r="8" spans="1:14" s="50" customFormat="1" ht="60" customHeight="1">
      <c r="A8" s="601" t="s">
        <v>12</v>
      </c>
      <c r="B8" s="602"/>
      <c r="C8" s="602"/>
      <c r="D8" s="602"/>
      <c r="E8" s="602"/>
      <c r="F8" s="602"/>
      <c r="G8" s="602"/>
      <c r="H8" s="602"/>
      <c r="I8" s="602"/>
    </row>
    <row r="9" spans="1:14">
      <c r="A9" s="123"/>
      <c r="B9" s="124"/>
      <c r="C9" s="124"/>
      <c r="D9" s="124"/>
      <c r="E9" s="124"/>
      <c r="F9" s="124"/>
      <c r="G9" s="124"/>
      <c r="H9" s="124"/>
      <c r="I9" s="124"/>
    </row>
    <row r="10" spans="1:14" s="2" customFormat="1" ht="38.25" customHeight="1">
      <c r="A10" s="482" t="s">
        <v>399</v>
      </c>
      <c r="B10" s="482"/>
      <c r="C10" s="482"/>
      <c r="D10" s="482"/>
      <c r="E10" s="482"/>
      <c r="F10" s="482"/>
      <c r="G10" s="482"/>
      <c r="H10" s="482"/>
      <c r="I10" s="482"/>
    </row>
    <row r="11" spans="1:14" s="2" customFormat="1" ht="15">
      <c r="A11" s="58"/>
      <c r="B11" s="58"/>
      <c r="C11" s="58"/>
      <c r="D11" s="58"/>
      <c r="E11" s="58"/>
      <c r="F11" s="58"/>
      <c r="G11" s="58"/>
      <c r="H11" s="58"/>
      <c r="I11" s="58"/>
    </row>
    <row r="12" spans="1:14" s="121" customFormat="1" ht="174.75" customHeight="1">
      <c r="A12" s="594" t="s">
        <v>3</v>
      </c>
      <c r="B12" s="595"/>
      <c r="C12" s="595"/>
      <c r="D12" s="595"/>
      <c r="E12" s="595"/>
      <c r="F12" s="595"/>
      <c r="G12" s="595"/>
      <c r="H12" s="595"/>
      <c r="I12" s="595"/>
      <c r="J12" s="4"/>
      <c r="K12" s="4"/>
      <c r="L12" s="4"/>
      <c r="M12" s="4"/>
      <c r="N12" s="4"/>
    </row>
    <row r="13" spans="1:14" s="121" customFormat="1" ht="15.75" customHeight="1">
      <c r="A13" s="573" t="s">
        <v>289</v>
      </c>
      <c r="B13" s="573"/>
      <c r="C13" s="573"/>
      <c r="D13" s="573"/>
      <c r="E13" s="573"/>
      <c r="F13" s="573"/>
      <c r="G13" s="573"/>
      <c r="H13" s="573"/>
      <c r="I13" s="573"/>
      <c r="J13" s="4"/>
      <c r="K13" s="4"/>
      <c r="L13" s="4"/>
      <c r="M13" s="4"/>
      <c r="N13" s="4"/>
    </row>
    <row r="14" spans="1:14" s="121" customFormat="1" ht="26.25" customHeight="1">
      <c r="A14" s="573" t="s">
        <v>2</v>
      </c>
      <c r="B14" s="573"/>
      <c r="C14" s="573"/>
      <c r="D14" s="573"/>
      <c r="E14" s="573"/>
      <c r="F14" s="573"/>
      <c r="G14" s="573"/>
      <c r="H14" s="573"/>
      <c r="I14" s="573"/>
      <c r="J14" s="4"/>
      <c r="K14" s="4"/>
      <c r="L14" s="4"/>
      <c r="M14" s="4"/>
      <c r="N14" s="4"/>
    </row>
    <row r="15" spans="1:14" s="121" customFormat="1">
      <c r="A15" s="125"/>
      <c r="B15" s="126"/>
      <c r="C15" s="126"/>
      <c r="D15" s="126"/>
      <c r="E15" s="126"/>
      <c r="F15" s="126"/>
      <c r="G15" s="126"/>
      <c r="H15" s="126"/>
      <c r="I15" s="126"/>
      <c r="J15" s="4"/>
      <c r="K15" s="4"/>
      <c r="L15" s="4"/>
      <c r="M15" s="4"/>
      <c r="N15" s="4"/>
    </row>
    <row r="16" spans="1:14" s="4" customFormat="1" ht="68.25" customHeight="1">
      <c r="A16" s="491" t="s">
        <v>211</v>
      </c>
      <c r="B16" s="491" t="s">
        <v>212</v>
      </c>
      <c r="C16" s="491" t="s">
        <v>13</v>
      </c>
      <c r="D16" s="491"/>
      <c r="E16" s="491" t="s">
        <v>14</v>
      </c>
      <c r="F16" s="491"/>
      <c r="G16" s="491" t="s">
        <v>15</v>
      </c>
      <c r="H16" s="127"/>
    </row>
    <row r="17" spans="1:9" s="4" customFormat="1" ht="51" customHeight="1">
      <c r="A17" s="491"/>
      <c r="B17" s="491"/>
      <c r="C17" s="491" t="s">
        <v>213</v>
      </c>
      <c r="D17" s="491" t="s">
        <v>214</v>
      </c>
      <c r="E17" s="491" t="s">
        <v>213</v>
      </c>
      <c r="F17" s="491" t="s">
        <v>214</v>
      </c>
      <c r="G17" s="491"/>
      <c r="H17" s="127"/>
    </row>
    <row r="18" spans="1:9" s="4" customFormat="1" ht="18" customHeight="1">
      <c r="A18" s="491"/>
      <c r="B18" s="491"/>
      <c r="C18" s="491"/>
      <c r="D18" s="491"/>
      <c r="E18" s="491"/>
      <c r="F18" s="491"/>
      <c r="G18" s="491"/>
      <c r="H18" s="128"/>
    </row>
    <row r="19" spans="1:9" s="5" customFormat="1">
      <c r="A19" s="104">
        <v>1</v>
      </c>
      <c r="B19" s="104">
        <v>2</v>
      </c>
      <c r="C19" s="104">
        <v>3</v>
      </c>
      <c r="D19" s="104">
        <v>4</v>
      </c>
      <c r="E19" s="104">
        <v>5</v>
      </c>
      <c r="F19" s="104">
        <v>6</v>
      </c>
      <c r="G19" s="104">
        <v>7</v>
      </c>
      <c r="H19" s="129"/>
    </row>
    <row r="20" spans="1:9" ht="12.95" customHeight="1">
      <c r="A20" s="210" t="s">
        <v>415</v>
      </c>
      <c r="B20" s="253"/>
      <c r="C20" s="210">
        <f>SUM(C21:C22)</f>
        <v>85</v>
      </c>
      <c r="D20" s="210">
        <f>SUM(D21:D22)</f>
        <v>85</v>
      </c>
      <c r="E20" s="229">
        <f>SUM(E21:E22)</f>
        <v>744974157.55000007</v>
      </c>
      <c r="F20" s="229">
        <f>SUM(F21:F22)</f>
        <v>735043192.63</v>
      </c>
      <c r="G20" s="229">
        <f>SUM(G21:G22)</f>
        <v>363408130.01999998</v>
      </c>
      <c r="H20" s="40"/>
    </row>
    <row r="21" spans="1:9" ht="127.5" customHeight="1">
      <c r="A21" s="252" t="s">
        <v>430</v>
      </c>
      <c r="B21" s="313" t="s">
        <v>502</v>
      </c>
      <c r="C21" s="247">
        <v>32</v>
      </c>
      <c r="D21" s="247">
        <v>32</v>
      </c>
      <c r="E21" s="255">
        <v>636320354.57000005</v>
      </c>
      <c r="F21" s="255">
        <v>630731117.67999995</v>
      </c>
      <c r="G21" s="255">
        <v>297573738.89999998</v>
      </c>
      <c r="H21" s="40"/>
    </row>
    <row r="22" spans="1:9" ht="120.75" customHeight="1">
      <c r="A22" s="211" t="s">
        <v>416</v>
      </c>
      <c r="B22" s="313" t="s">
        <v>502</v>
      </c>
      <c r="C22" s="254">
        <v>53</v>
      </c>
      <c r="D22" s="254">
        <v>53</v>
      </c>
      <c r="E22" s="214">
        <v>108653802.98</v>
      </c>
      <c r="F22" s="214">
        <v>104312074.95</v>
      </c>
      <c r="G22" s="214">
        <v>65834391.119999997</v>
      </c>
      <c r="H22" s="56"/>
      <c r="I22" s="2"/>
    </row>
    <row r="23" spans="1:9" ht="12.95" customHeight="1">
      <c r="A23" s="211" t="s">
        <v>417</v>
      </c>
      <c r="B23" s="253" t="s">
        <v>432</v>
      </c>
      <c r="C23" s="253" t="s">
        <v>432</v>
      </c>
      <c r="D23" s="253" t="s">
        <v>432</v>
      </c>
      <c r="E23" s="253" t="s">
        <v>432</v>
      </c>
      <c r="F23" s="253" t="s">
        <v>432</v>
      </c>
      <c r="G23" s="253" t="s">
        <v>432</v>
      </c>
      <c r="H23" s="56"/>
      <c r="I23" s="2"/>
    </row>
    <row r="24" spans="1:9" ht="12.95" customHeight="1">
      <c r="A24" s="210" t="s">
        <v>418</v>
      </c>
      <c r="B24" s="213"/>
      <c r="C24" s="285">
        <f>C25+C26+C27+C28</f>
        <v>13</v>
      </c>
      <c r="D24" s="285">
        <f>D25+D26+D27+D28</f>
        <v>13</v>
      </c>
      <c r="E24" s="229">
        <f>E25+E26+E27+E28</f>
        <v>26537686.420000002</v>
      </c>
      <c r="F24" s="229">
        <f>F25+F26+F27+F28</f>
        <v>24568137.140000001</v>
      </c>
      <c r="G24" s="229">
        <f>G25+G26+G27+G28</f>
        <v>7233169.3200000003</v>
      </c>
      <c r="H24" s="56"/>
      <c r="I24" s="2"/>
    </row>
    <row r="25" spans="1:9" ht="28.5" customHeight="1">
      <c r="A25" s="211" t="s">
        <v>419</v>
      </c>
      <c r="B25" s="213" t="s">
        <v>432</v>
      </c>
      <c r="C25" s="284">
        <v>0</v>
      </c>
      <c r="D25" s="284">
        <v>0</v>
      </c>
      <c r="E25" s="284">
        <v>0</v>
      </c>
      <c r="F25" s="284">
        <v>0</v>
      </c>
      <c r="G25" s="288">
        <v>0</v>
      </c>
      <c r="H25" s="56"/>
      <c r="I25" s="2"/>
    </row>
    <row r="26" spans="1:9" ht="114.75">
      <c r="A26" s="211" t="s">
        <v>53</v>
      </c>
      <c r="B26" s="313" t="s">
        <v>502</v>
      </c>
      <c r="C26" s="226">
        <v>11</v>
      </c>
      <c r="D26" s="226">
        <v>11</v>
      </c>
      <c r="E26" s="228">
        <v>23235470.43</v>
      </c>
      <c r="F26" s="228">
        <v>22157151.890000001</v>
      </c>
      <c r="G26" s="228">
        <v>6886932.79</v>
      </c>
      <c r="H26" s="56"/>
      <c r="I26" s="2"/>
    </row>
    <row r="27" spans="1:9" ht="114.75">
      <c r="A27" s="211" t="s">
        <v>420</v>
      </c>
      <c r="B27" s="313" t="s">
        <v>502</v>
      </c>
      <c r="C27" s="226">
        <v>1</v>
      </c>
      <c r="D27" s="226">
        <v>1</v>
      </c>
      <c r="E27" s="228">
        <v>1403967.96</v>
      </c>
      <c r="F27" s="228">
        <v>1234289.3899999999</v>
      </c>
      <c r="G27" s="228">
        <v>711.24</v>
      </c>
      <c r="H27" s="56"/>
      <c r="I27" s="2"/>
    </row>
    <row r="28" spans="1:9" ht="114.75">
      <c r="A28" s="211" t="s">
        <v>55</v>
      </c>
      <c r="B28" s="313" t="s">
        <v>502</v>
      </c>
      <c r="C28" s="226">
        <v>1</v>
      </c>
      <c r="D28" s="226">
        <v>1</v>
      </c>
      <c r="E28" s="228">
        <v>1898248.03</v>
      </c>
      <c r="F28" s="228">
        <v>1176695.8600000001</v>
      </c>
      <c r="G28" s="226">
        <v>345525.29</v>
      </c>
      <c r="H28" s="56"/>
      <c r="I28" s="2"/>
    </row>
    <row r="29" spans="1:9" ht="12.95" customHeight="1">
      <c r="A29" s="210" t="s">
        <v>421</v>
      </c>
      <c r="B29" s="253" t="s">
        <v>432</v>
      </c>
      <c r="C29" s="215">
        <f>SUM(C30:C31)</f>
        <v>249</v>
      </c>
      <c r="D29" s="215">
        <f>SUM(D30:D31)</f>
        <v>249</v>
      </c>
      <c r="E29" s="216">
        <f>SUM(E30:E31)</f>
        <v>261638578.65000001</v>
      </c>
      <c r="F29" s="216">
        <f t="shared" ref="F29:G29" si="0">SUM(F30:F31)</f>
        <v>240695967.63</v>
      </c>
      <c r="G29" s="216">
        <f t="shared" si="0"/>
        <v>166362413.56999999</v>
      </c>
      <c r="H29" s="56"/>
      <c r="I29" s="2"/>
    </row>
    <row r="30" spans="1:9" ht="114.75">
      <c r="A30" s="217" t="s">
        <v>422</v>
      </c>
      <c r="B30" s="265" t="s">
        <v>521</v>
      </c>
      <c r="C30" s="211">
        <v>236</v>
      </c>
      <c r="D30" s="218">
        <v>236</v>
      </c>
      <c r="E30" s="212">
        <v>236872437.34</v>
      </c>
      <c r="F30" s="212">
        <v>217089199.56999999</v>
      </c>
      <c r="G30" s="212">
        <v>151501142.44999999</v>
      </c>
      <c r="H30" s="56"/>
      <c r="I30" s="2"/>
    </row>
    <row r="31" spans="1:9" ht="114.75">
      <c r="A31" s="219" t="s">
        <v>423</v>
      </c>
      <c r="B31" s="265" t="s">
        <v>521</v>
      </c>
      <c r="C31" s="220">
        <v>13</v>
      </c>
      <c r="D31" s="220">
        <v>13</v>
      </c>
      <c r="E31" s="212">
        <v>24766141.309999999</v>
      </c>
      <c r="F31" s="212">
        <v>23606768.060000002</v>
      </c>
      <c r="G31" s="212">
        <v>14861271.120000001</v>
      </c>
      <c r="H31" s="221"/>
      <c r="I31" s="222"/>
    </row>
    <row r="32" spans="1:9" ht="12.95" customHeight="1">
      <c r="A32" s="223" t="s">
        <v>424</v>
      </c>
      <c r="B32" s="253" t="s">
        <v>432</v>
      </c>
      <c r="C32" s="337">
        <v>1</v>
      </c>
      <c r="D32" s="337">
        <v>1</v>
      </c>
      <c r="E32" s="338">
        <v>1730249.78</v>
      </c>
      <c r="F32" s="338">
        <v>1446909.35</v>
      </c>
      <c r="G32" s="338">
        <v>50440.32</v>
      </c>
      <c r="H32" s="221"/>
      <c r="I32" s="222"/>
    </row>
    <row r="33" spans="1:9" ht="12.95" customHeight="1">
      <c r="A33" s="219" t="s">
        <v>425</v>
      </c>
      <c r="B33" s="253" t="s">
        <v>432</v>
      </c>
      <c r="C33" s="253" t="s">
        <v>432</v>
      </c>
      <c r="D33" s="253" t="s">
        <v>432</v>
      </c>
      <c r="E33" s="253" t="s">
        <v>432</v>
      </c>
      <c r="F33" s="253" t="s">
        <v>432</v>
      </c>
      <c r="G33" s="253" t="s">
        <v>432</v>
      </c>
      <c r="H33" s="221"/>
      <c r="I33" s="222"/>
    </row>
    <row r="34" spans="1:9" ht="12.95" customHeight="1">
      <c r="A34" s="219" t="s">
        <v>426</v>
      </c>
      <c r="B34" s="253" t="s">
        <v>432</v>
      </c>
      <c r="C34" s="253" t="s">
        <v>432</v>
      </c>
      <c r="D34" s="253" t="s">
        <v>432</v>
      </c>
      <c r="E34" s="253" t="s">
        <v>432</v>
      </c>
      <c r="F34" s="253" t="s">
        <v>432</v>
      </c>
      <c r="G34" s="253" t="s">
        <v>432</v>
      </c>
      <c r="H34" s="221"/>
      <c r="I34" s="222"/>
    </row>
    <row r="35" spans="1:9" ht="12.95" customHeight="1">
      <c r="A35" s="219" t="s">
        <v>427</v>
      </c>
      <c r="B35" s="253" t="s">
        <v>432</v>
      </c>
      <c r="C35" s="253" t="s">
        <v>432</v>
      </c>
      <c r="D35" s="253" t="s">
        <v>432</v>
      </c>
      <c r="E35" s="253" t="s">
        <v>432</v>
      </c>
      <c r="F35" s="253" t="s">
        <v>432</v>
      </c>
      <c r="G35" s="253" t="s">
        <v>432</v>
      </c>
      <c r="H35" s="221"/>
      <c r="I35" s="222"/>
    </row>
    <row r="36" spans="1:9" ht="12.95" customHeight="1">
      <c r="A36" s="219" t="s">
        <v>428</v>
      </c>
      <c r="B36" s="253" t="s">
        <v>432</v>
      </c>
      <c r="C36" s="253" t="s">
        <v>432</v>
      </c>
      <c r="D36" s="253" t="s">
        <v>432</v>
      </c>
      <c r="E36" s="253" t="s">
        <v>432</v>
      </c>
      <c r="F36" s="253" t="s">
        <v>432</v>
      </c>
      <c r="G36" s="253" t="s">
        <v>432</v>
      </c>
      <c r="H36" s="221"/>
      <c r="I36" s="222"/>
    </row>
    <row r="37" spans="1:9" ht="12.95" customHeight="1">
      <c r="A37" s="219" t="s">
        <v>429</v>
      </c>
      <c r="B37" s="253" t="s">
        <v>432</v>
      </c>
      <c r="C37" s="253" t="s">
        <v>432</v>
      </c>
      <c r="D37" s="253" t="s">
        <v>432</v>
      </c>
      <c r="E37" s="253" t="s">
        <v>432</v>
      </c>
      <c r="F37" s="253" t="s">
        <v>432</v>
      </c>
      <c r="G37" s="253" t="s">
        <v>432</v>
      </c>
      <c r="H37" s="221"/>
      <c r="I37" s="222"/>
    </row>
    <row r="38" spans="1:9" ht="122.25" customHeight="1">
      <c r="A38" s="219" t="s">
        <v>431</v>
      </c>
      <c r="B38" s="356" t="s">
        <v>502</v>
      </c>
      <c r="C38" s="336">
        <v>1</v>
      </c>
      <c r="D38" s="336">
        <v>1</v>
      </c>
      <c r="E38" s="339">
        <v>1730249.78</v>
      </c>
      <c r="F38" s="339">
        <v>1446909.35</v>
      </c>
      <c r="G38" s="339">
        <v>50440.32</v>
      </c>
      <c r="H38" s="40"/>
    </row>
    <row r="39" spans="1:9" ht="30.75" customHeight="1">
      <c r="A39" s="53" t="s">
        <v>253</v>
      </c>
      <c r="B39" s="583" t="s">
        <v>533</v>
      </c>
      <c r="C39" s="584"/>
      <c r="D39" s="584"/>
      <c r="E39" s="584"/>
      <c r="F39" s="584"/>
      <c r="G39" s="585"/>
      <c r="H39" s="40"/>
    </row>
    <row r="40" spans="1:9" ht="15" customHeight="1">
      <c r="A40" s="578"/>
      <c r="B40" s="578"/>
      <c r="C40" s="578"/>
      <c r="D40" s="578"/>
      <c r="E40" s="578"/>
      <c r="F40" s="578"/>
      <c r="G40" s="578"/>
      <c r="H40" s="40"/>
    </row>
    <row r="42" spans="1:9" s="2" customFormat="1" ht="32.25" customHeight="1">
      <c r="A42" s="482" t="s">
        <v>400</v>
      </c>
      <c r="B42" s="482"/>
      <c r="C42" s="482"/>
      <c r="D42" s="482"/>
      <c r="E42" s="482"/>
      <c r="F42" s="482"/>
      <c r="G42" s="482"/>
      <c r="H42" s="482"/>
      <c r="I42" s="482"/>
    </row>
    <row r="43" spans="1:9" s="2" customFormat="1" ht="15">
      <c r="A43" s="58"/>
      <c r="B43" s="58"/>
      <c r="C43" s="58"/>
      <c r="D43" s="58"/>
      <c r="E43" s="58"/>
      <c r="F43" s="58"/>
      <c r="G43" s="58"/>
      <c r="H43" s="58"/>
      <c r="I43" s="58"/>
    </row>
    <row r="44" spans="1:9" s="50" customFormat="1" ht="54.75" customHeight="1">
      <c r="A44" s="586" t="s">
        <v>195</v>
      </c>
      <c r="B44" s="586"/>
      <c r="C44" s="586"/>
      <c r="D44" s="586"/>
      <c r="E44" s="586"/>
      <c r="F44" s="586"/>
      <c r="G44" s="586"/>
      <c r="H44" s="586"/>
      <c r="I44" s="586"/>
    </row>
    <row r="45" spans="1:9" s="50" customFormat="1" ht="171.75" customHeight="1">
      <c r="A45" s="579" t="s">
        <v>1</v>
      </c>
      <c r="B45" s="579"/>
      <c r="C45" s="579"/>
      <c r="D45" s="579"/>
      <c r="E45" s="579"/>
      <c r="F45" s="579"/>
      <c r="G45" s="579"/>
      <c r="H45" s="579"/>
      <c r="I45" s="579"/>
    </row>
    <row r="46" spans="1:9" s="50" customFormat="1" ht="12.75" customHeight="1">
      <c r="A46" s="574" t="s">
        <v>289</v>
      </c>
      <c r="B46" s="574"/>
      <c r="C46" s="574"/>
      <c r="D46" s="574"/>
      <c r="E46" s="574"/>
      <c r="F46" s="574"/>
      <c r="G46" s="574"/>
      <c r="H46" s="574"/>
      <c r="I46" s="574"/>
    </row>
    <row r="47" spans="1:9" s="50" customFormat="1" ht="27" customHeight="1">
      <c r="A47" s="574" t="s">
        <v>2</v>
      </c>
      <c r="B47" s="574"/>
      <c r="C47" s="574"/>
      <c r="D47" s="574"/>
      <c r="E47" s="574"/>
      <c r="F47" s="574"/>
      <c r="G47" s="574"/>
      <c r="H47" s="574"/>
      <c r="I47" s="574"/>
    </row>
    <row r="48" spans="1:9" s="50" customFormat="1">
      <c r="A48" s="130"/>
      <c r="B48" s="130"/>
      <c r="C48" s="130"/>
      <c r="D48" s="131"/>
      <c r="E48" s="131"/>
      <c r="F48" s="131"/>
    </row>
    <row r="49" spans="1:9" ht="24.75" customHeight="1">
      <c r="A49" s="580" t="s">
        <v>215</v>
      </c>
      <c r="B49" s="590" t="s">
        <v>196</v>
      </c>
      <c r="C49" s="591"/>
      <c r="D49" s="590" t="s">
        <v>197</v>
      </c>
      <c r="E49" s="591"/>
      <c r="F49" s="587" t="s">
        <v>198</v>
      </c>
      <c r="G49" s="588"/>
      <c r="H49" s="588"/>
      <c r="I49" s="589"/>
    </row>
    <row r="50" spans="1:9" ht="27" customHeight="1">
      <c r="A50" s="581"/>
      <c r="B50" s="592"/>
      <c r="C50" s="593"/>
      <c r="D50" s="592"/>
      <c r="E50" s="593"/>
      <c r="F50" s="580" t="s">
        <v>216</v>
      </c>
      <c r="G50" s="587" t="s">
        <v>217</v>
      </c>
      <c r="H50" s="588"/>
      <c r="I50" s="589"/>
    </row>
    <row r="51" spans="1:9" ht="33.75" customHeight="1">
      <c r="A51" s="581"/>
      <c r="B51" s="580" t="s">
        <v>213</v>
      </c>
      <c r="C51" s="580" t="s">
        <v>214</v>
      </c>
      <c r="D51" s="580" t="s">
        <v>213</v>
      </c>
      <c r="E51" s="580" t="s">
        <v>214</v>
      </c>
      <c r="F51" s="581"/>
      <c r="G51" s="51" t="s">
        <v>122</v>
      </c>
      <c r="H51" s="51" t="s">
        <v>218</v>
      </c>
      <c r="I51" s="51" t="s">
        <v>219</v>
      </c>
    </row>
    <row r="52" spans="1:9" ht="35.25" customHeight="1">
      <c r="A52" s="582"/>
      <c r="B52" s="582"/>
      <c r="C52" s="582"/>
      <c r="D52" s="582"/>
      <c r="E52" s="582"/>
      <c r="F52" s="582"/>
      <c r="G52" s="51" t="s">
        <v>220</v>
      </c>
      <c r="H52" s="51" t="s">
        <v>220</v>
      </c>
      <c r="I52" s="51" t="s">
        <v>220</v>
      </c>
    </row>
    <row r="53" spans="1:9" ht="14.25" customHeight="1">
      <c r="A53" s="104">
        <v>1</v>
      </c>
      <c r="B53" s="132">
        <v>2</v>
      </c>
      <c r="C53" s="132">
        <v>3</v>
      </c>
      <c r="D53" s="132">
        <v>4</v>
      </c>
      <c r="E53" s="132">
        <v>5</v>
      </c>
      <c r="F53" s="132" t="s">
        <v>95</v>
      </c>
      <c r="G53" s="132">
        <v>7</v>
      </c>
      <c r="H53" s="132">
        <v>8</v>
      </c>
      <c r="I53" s="132">
        <v>9</v>
      </c>
    </row>
    <row r="54" spans="1:9" ht="14.25" customHeight="1">
      <c r="A54" s="571" t="s">
        <v>199</v>
      </c>
      <c r="B54" s="571"/>
      <c r="C54" s="571"/>
      <c r="D54" s="571"/>
      <c r="E54" s="571"/>
      <c r="F54" s="571"/>
      <c r="G54" s="571"/>
      <c r="H54" s="571"/>
      <c r="I54" s="571"/>
    </row>
    <row r="55" spans="1:9">
      <c r="A55" s="210" t="s">
        <v>415</v>
      </c>
      <c r="B55" s="227">
        <v>0</v>
      </c>
      <c r="C55" s="227">
        <v>0</v>
      </c>
      <c r="D55" s="227">
        <v>0</v>
      </c>
      <c r="E55" s="227">
        <v>0</v>
      </c>
      <c r="F55" s="227">
        <v>0</v>
      </c>
      <c r="G55" s="227">
        <v>0</v>
      </c>
      <c r="H55" s="227">
        <v>0</v>
      </c>
      <c r="I55" s="227">
        <v>0</v>
      </c>
    </row>
    <row r="56" spans="1:9">
      <c r="A56" s="225" t="s">
        <v>430</v>
      </c>
      <c r="B56" s="224">
        <v>0</v>
      </c>
      <c r="C56" s="224">
        <v>0</v>
      </c>
      <c r="D56" s="224">
        <v>0</v>
      </c>
      <c r="E56" s="224">
        <v>0</v>
      </c>
      <c r="F56" s="224">
        <v>0</v>
      </c>
      <c r="G56" s="224">
        <v>0</v>
      </c>
      <c r="H56" s="224">
        <v>0</v>
      </c>
      <c r="I56" s="224">
        <v>0</v>
      </c>
    </row>
    <row r="57" spans="1:9">
      <c r="A57" s="225" t="s">
        <v>416</v>
      </c>
      <c r="B57" s="224">
        <v>0</v>
      </c>
      <c r="C57" s="224">
        <v>0</v>
      </c>
      <c r="D57" s="224">
        <v>0</v>
      </c>
      <c r="E57" s="224">
        <v>0</v>
      </c>
      <c r="F57" s="224">
        <v>0</v>
      </c>
      <c r="G57" s="224">
        <v>0</v>
      </c>
      <c r="H57" s="224">
        <v>0</v>
      </c>
      <c r="I57" s="224">
        <v>0</v>
      </c>
    </row>
    <row r="58" spans="1:9">
      <c r="A58" s="225" t="s">
        <v>417</v>
      </c>
      <c r="B58" s="224">
        <v>0</v>
      </c>
      <c r="C58" s="224">
        <v>0</v>
      </c>
      <c r="D58" s="224">
        <v>0</v>
      </c>
      <c r="E58" s="224">
        <v>0</v>
      </c>
      <c r="F58" s="224">
        <v>0</v>
      </c>
      <c r="G58" s="224">
        <v>0</v>
      </c>
      <c r="H58" s="224">
        <v>0</v>
      </c>
      <c r="I58" s="224">
        <v>0</v>
      </c>
    </row>
    <row r="59" spans="1:9">
      <c r="A59" s="210" t="s">
        <v>418</v>
      </c>
      <c r="B59" s="227">
        <v>0</v>
      </c>
      <c r="C59" s="227">
        <v>0</v>
      </c>
      <c r="D59" s="227">
        <v>0</v>
      </c>
      <c r="E59" s="227">
        <v>0</v>
      </c>
      <c r="F59" s="227">
        <v>0</v>
      </c>
      <c r="G59" s="227">
        <v>0</v>
      </c>
      <c r="H59" s="227">
        <v>0</v>
      </c>
      <c r="I59" s="227">
        <v>0</v>
      </c>
    </row>
    <row r="60" spans="1:9">
      <c r="A60" s="225" t="s">
        <v>419</v>
      </c>
      <c r="B60" s="224">
        <v>0</v>
      </c>
      <c r="C60" s="224">
        <v>0</v>
      </c>
      <c r="D60" s="224">
        <v>0</v>
      </c>
      <c r="E60" s="224">
        <v>0</v>
      </c>
      <c r="F60" s="224">
        <v>0</v>
      </c>
      <c r="G60" s="224">
        <v>0</v>
      </c>
      <c r="H60" s="224">
        <v>0</v>
      </c>
      <c r="I60" s="224">
        <v>0</v>
      </c>
    </row>
    <row r="61" spans="1:9">
      <c r="A61" s="225" t="s">
        <v>53</v>
      </c>
      <c r="B61" s="224">
        <v>0</v>
      </c>
      <c r="C61" s="224">
        <v>0</v>
      </c>
      <c r="D61" s="224">
        <v>0</v>
      </c>
      <c r="E61" s="224">
        <v>0</v>
      </c>
      <c r="F61" s="224">
        <v>0</v>
      </c>
      <c r="G61" s="224">
        <v>0</v>
      </c>
      <c r="H61" s="224">
        <v>0</v>
      </c>
      <c r="I61" s="224">
        <v>0</v>
      </c>
    </row>
    <row r="62" spans="1:9">
      <c r="A62" s="225" t="s">
        <v>420</v>
      </c>
      <c r="B62" s="224">
        <v>0</v>
      </c>
      <c r="C62" s="224">
        <v>0</v>
      </c>
      <c r="D62" s="224">
        <v>0</v>
      </c>
      <c r="E62" s="224">
        <v>0</v>
      </c>
      <c r="F62" s="224">
        <v>0</v>
      </c>
      <c r="G62" s="224">
        <v>0</v>
      </c>
      <c r="H62" s="224">
        <v>0</v>
      </c>
      <c r="I62" s="224">
        <v>0</v>
      </c>
    </row>
    <row r="63" spans="1:9">
      <c r="A63" s="225" t="s">
        <v>55</v>
      </c>
      <c r="B63" s="224">
        <v>0</v>
      </c>
      <c r="C63" s="224">
        <v>0</v>
      </c>
      <c r="D63" s="224">
        <v>0</v>
      </c>
      <c r="E63" s="224">
        <v>0</v>
      </c>
      <c r="F63" s="224">
        <v>0</v>
      </c>
      <c r="G63" s="224">
        <v>0</v>
      </c>
      <c r="H63" s="224">
        <v>0</v>
      </c>
      <c r="I63" s="224">
        <v>0</v>
      </c>
    </row>
    <row r="64" spans="1:9">
      <c r="A64" s="210" t="s">
        <v>421</v>
      </c>
      <c r="B64" s="227">
        <f>SUM(B65:B66)</f>
        <v>12</v>
      </c>
      <c r="C64" s="227">
        <f t="shared" ref="C64:I64" si="1">SUM(C65:C66)</f>
        <v>12</v>
      </c>
      <c r="D64" s="286">
        <f t="shared" si="1"/>
        <v>5928183.5300000003</v>
      </c>
      <c r="E64" s="286">
        <f t="shared" si="1"/>
        <v>5581908.1699999999</v>
      </c>
      <c r="F64" s="286">
        <f t="shared" si="1"/>
        <v>3965573.86</v>
      </c>
      <c r="G64" s="286">
        <f t="shared" si="1"/>
        <v>78820</v>
      </c>
      <c r="H64" s="286">
        <f t="shared" si="1"/>
        <v>682992.24</v>
      </c>
      <c r="I64" s="286">
        <f t="shared" si="1"/>
        <v>3203761.62</v>
      </c>
    </row>
    <row r="65" spans="1:9">
      <c r="A65" s="226" t="s">
        <v>422</v>
      </c>
      <c r="B65" s="323">
        <v>11</v>
      </c>
      <c r="C65" s="323">
        <v>11</v>
      </c>
      <c r="D65" s="327">
        <v>4627562.53</v>
      </c>
      <c r="E65" s="327">
        <v>4433024.24</v>
      </c>
      <c r="F65" s="327">
        <v>3941327.9</v>
      </c>
      <c r="G65" s="327">
        <v>78820</v>
      </c>
      <c r="H65" s="327">
        <v>658746.28</v>
      </c>
      <c r="I65" s="327">
        <v>3203761.62</v>
      </c>
    </row>
    <row r="66" spans="1:9">
      <c r="A66" s="225" t="s">
        <v>423</v>
      </c>
      <c r="B66" s="323">
        <v>1</v>
      </c>
      <c r="C66" s="323">
        <v>1</v>
      </c>
      <c r="D66" s="327">
        <v>1300621</v>
      </c>
      <c r="E66" s="327">
        <v>1148883.93</v>
      </c>
      <c r="F66" s="327">
        <v>24245.96</v>
      </c>
      <c r="G66" s="327">
        <v>0</v>
      </c>
      <c r="H66" s="327">
        <v>24245.96</v>
      </c>
      <c r="I66" s="327">
        <v>0</v>
      </c>
    </row>
    <row r="67" spans="1:9">
      <c r="A67" s="210" t="s">
        <v>424</v>
      </c>
      <c r="B67" s="210">
        <v>0</v>
      </c>
      <c r="C67" s="210">
        <v>0</v>
      </c>
      <c r="D67" s="210">
        <v>0</v>
      </c>
      <c r="E67" s="210">
        <v>0</v>
      </c>
      <c r="F67" s="210">
        <v>0</v>
      </c>
      <c r="G67" s="210">
        <v>0</v>
      </c>
      <c r="H67" s="210">
        <v>0</v>
      </c>
      <c r="I67" s="210">
        <v>0</v>
      </c>
    </row>
    <row r="68" spans="1:9">
      <c r="A68" s="225" t="s">
        <v>425</v>
      </c>
      <c r="B68" s="226">
        <v>0</v>
      </c>
      <c r="C68" s="226">
        <v>0</v>
      </c>
      <c r="D68" s="226">
        <v>0</v>
      </c>
      <c r="E68" s="226">
        <v>0</v>
      </c>
      <c r="F68" s="226">
        <v>0</v>
      </c>
      <c r="G68" s="226">
        <v>0</v>
      </c>
      <c r="H68" s="226">
        <v>0</v>
      </c>
      <c r="I68" s="226">
        <v>0</v>
      </c>
    </row>
    <row r="69" spans="1:9">
      <c r="A69" s="225" t="s">
        <v>426</v>
      </c>
      <c r="B69" s="226">
        <v>0</v>
      </c>
      <c r="C69" s="226">
        <v>0</v>
      </c>
      <c r="D69" s="226">
        <v>0</v>
      </c>
      <c r="E69" s="226">
        <v>0</v>
      </c>
      <c r="F69" s="226">
        <v>0</v>
      </c>
      <c r="G69" s="226">
        <v>0</v>
      </c>
      <c r="H69" s="226">
        <v>0</v>
      </c>
      <c r="I69" s="226">
        <v>0</v>
      </c>
    </row>
    <row r="70" spans="1:9">
      <c r="A70" s="225" t="s">
        <v>427</v>
      </c>
      <c r="B70" s="226">
        <v>0</v>
      </c>
      <c r="C70" s="226">
        <v>0</v>
      </c>
      <c r="D70" s="226">
        <v>0</v>
      </c>
      <c r="E70" s="226">
        <v>0</v>
      </c>
      <c r="F70" s="226">
        <v>0</v>
      </c>
      <c r="G70" s="226">
        <v>0</v>
      </c>
      <c r="H70" s="226">
        <v>0</v>
      </c>
      <c r="I70" s="226">
        <v>0</v>
      </c>
    </row>
    <row r="71" spans="1:9">
      <c r="A71" s="225" t="s">
        <v>428</v>
      </c>
      <c r="B71" s="226">
        <v>0</v>
      </c>
      <c r="C71" s="226">
        <v>0</v>
      </c>
      <c r="D71" s="226">
        <v>0</v>
      </c>
      <c r="E71" s="226">
        <v>0</v>
      </c>
      <c r="F71" s="226">
        <v>0</v>
      </c>
      <c r="G71" s="226">
        <v>0</v>
      </c>
      <c r="H71" s="226">
        <v>0</v>
      </c>
      <c r="I71" s="226">
        <v>0</v>
      </c>
    </row>
    <row r="72" spans="1:9">
      <c r="A72" s="225" t="s">
        <v>429</v>
      </c>
      <c r="B72" s="226">
        <v>0</v>
      </c>
      <c r="C72" s="226">
        <v>0</v>
      </c>
      <c r="D72" s="226">
        <v>0</v>
      </c>
      <c r="E72" s="226">
        <v>0</v>
      </c>
      <c r="F72" s="226">
        <v>0</v>
      </c>
      <c r="G72" s="226">
        <v>0</v>
      </c>
      <c r="H72" s="226">
        <v>0</v>
      </c>
      <c r="I72" s="226">
        <v>0</v>
      </c>
    </row>
    <row r="73" spans="1:9">
      <c r="A73" s="225" t="s">
        <v>431</v>
      </c>
      <c r="B73" s="96">
        <v>0</v>
      </c>
      <c r="C73" s="226">
        <v>0</v>
      </c>
      <c r="D73" s="226">
        <v>0</v>
      </c>
      <c r="E73" s="226">
        <v>0</v>
      </c>
      <c r="F73" s="226">
        <v>0</v>
      </c>
      <c r="G73" s="226">
        <v>0</v>
      </c>
      <c r="H73" s="226">
        <v>0</v>
      </c>
      <c r="I73" s="226">
        <v>0</v>
      </c>
    </row>
    <row r="74" spans="1:9">
      <c r="A74" s="572" t="s">
        <v>200</v>
      </c>
      <c r="B74" s="572"/>
      <c r="C74" s="572"/>
      <c r="D74" s="572"/>
      <c r="E74" s="572"/>
      <c r="F74" s="572"/>
      <c r="G74" s="572"/>
      <c r="H74" s="572"/>
      <c r="I74" s="572"/>
    </row>
    <row r="75" spans="1:9">
      <c r="A75" s="210" t="s">
        <v>415</v>
      </c>
      <c r="B75" s="210">
        <f>SUM(B76:B77)</f>
        <v>85</v>
      </c>
      <c r="C75" s="210">
        <f t="shared" ref="C75:I75" si="2">SUM(C76:C77)</f>
        <v>85</v>
      </c>
      <c r="D75" s="229">
        <f t="shared" si="2"/>
        <v>744974157.55000007</v>
      </c>
      <c r="E75" s="229">
        <f t="shared" si="2"/>
        <v>735043192.63</v>
      </c>
      <c r="F75" s="229">
        <f t="shared" si="2"/>
        <v>361008219.42000002</v>
      </c>
      <c r="G75" s="229">
        <f t="shared" si="2"/>
        <v>352851544.77999997</v>
      </c>
      <c r="H75" s="229">
        <f t="shared" si="2"/>
        <v>6553104.4100000001</v>
      </c>
      <c r="I75" s="229">
        <f t="shared" si="2"/>
        <v>1603570.23</v>
      </c>
    </row>
    <row r="76" spans="1:9">
      <c r="A76" s="209" t="s">
        <v>430</v>
      </c>
      <c r="B76" s="226">
        <v>32</v>
      </c>
      <c r="C76" s="226">
        <v>32</v>
      </c>
      <c r="D76" s="228">
        <v>636320354.57000005</v>
      </c>
      <c r="E76" s="228">
        <v>630731117.67999995</v>
      </c>
      <c r="F76" s="228">
        <v>294127964.77000004</v>
      </c>
      <c r="G76" s="228">
        <v>285971290.13</v>
      </c>
      <c r="H76" s="228">
        <v>6553104.4100000001</v>
      </c>
      <c r="I76" s="228">
        <v>1603570.23</v>
      </c>
    </row>
    <row r="77" spans="1:9">
      <c r="A77" s="226" t="s">
        <v>416</v>
      </c>
      <c r="B77" s="226">
        <v>53</v>
      </c>
      <c r="C77" s="226">
        <v>53</v>
      </c>
      <c r="D77" s="228">
        <v>108653802.98</v>
      </c>
      <c r="E77" s="228">
        <v>104312074.95</v>
      </c>
      <c r="F77" s="228">
        <v>66880254.649999999</v>
      </c>
      <c r="G77" s="228">
        <v>66880254.649999999</v>
      </c>
      <c r="H77" s="279">
        <v>0</v>
      </c>
      <c r="I77" s="279">
        <v>0</v>
      </c>
    </row>
    <row r="78" spans="1:9">
      <c r="A78" s="226" t="s">
        <v>417</v>
      </c>
      <c r="B78" s="256">
        <v>0</v>
      </c>
      <c r="C78" s="256">
        <v>0</v>
      </c>
      <c r="D78" s="289">
        <v>0</v>
      </c>
      <c r="E78" s="289">
        <v>0</v>
      </c>
      <c r="F78" s="289">
        <v>0</v>
      </c>
      <c r="G78" s="289">
        <v>0</v>
      </c>
      <c r="H78" s="289">
        <v>0</v>
      </c>
      <c r="I78" s="289">
        <v>0</v>
      </c>
    </row>
    <row r="79" spans="1:9">
      <c r="A79" s="210" t="s">
        <v>418</v>
      </c>
      <c r="B79" s="210">
        <f t="shared" ref="B79:I79" si="3">SUM(B80:B83)</f>
        <v>13</v>
      </c>
      <c r="C79" s="287">
        <f t="shared" si="3"/>
        <v>13</v>
      </c>
      <c r="D79" s="286">
        <f t="shared" si="3"/>
        <v>26537686.420000002</v>
      </c>
      <c r="E79" s="286">
        <f t="shared" si="3"/>
        <v>24568137.140000001</v>
      </c>
      <c r="F79" s="286">
        <f t="shared" si="3"/>
        <v>7178811.9700000007</v>
      </c>
      <c r="G79" s="286">
        <f t="shared" si="3"/>
        <v>6835301.6900000004</v>
      </c>
      <c r="H79" s="286">
        <f t="shared" si="3"/>
        <v>341460.28</v>
      </c>
      <c r="I79" s="286">
        <f t="shared" si="3"/>
        <v>2050</v>
      </c>
    </row>
    <row r="80" spans="1:9">
      <c r="A80" s="225" t="s">
        <v>419</v>
      </c>
      <c r="B80" s="323">
        <v>0</v>
      </c>
      <c r="C80" s="325">
        <v>0</v>
      </c>
      <c r="D80" s="325">
        <v>0</v>
      </c>
      <c r="E80" s="325">
        <v>0</v>
      </c>
      <c r="F80" s="325">
        <v>0</v>
      </c>
      <c r="G80" s="325">
        <v>0</v>
      </c>
      <c r="H80" s="325">
        <v>0</v>
      </c>
      <c r="I80" s="325">
        <v>0</v>
      </c>
    </row>
    <row r="81" spans="1:9">
      <c r="A81" s="225" t="s">
        <v>53</v>
      </c>
      <c r="B81" s="323">
        <v>11</v>
      </c>
      <c r="C81" s="325">
        <v>11</v>
      </c>
      <c r="D81" s="228">
        <v>23235470.43</v>
      </c>
      <c r="E81" s="228">
        <v>22157151.890000001</v>
      </c>
      <c r="F81" s="228">
        <v>6918956</v>
      </c>
      <c r="G81" s="228">
        <v>6575445.7199999997</v>
      </c>
      <c r="H81" s="228">
        <v>341460.28</v>
      </c>
      <c r="I81" s="228">
        <v>2050</v>
      </c>
    </row>
    <row r="82" spans="1:9">
      <c r="A82" s="225" t="s">
        <v>420</v>
      </c>
      <c r="B82" s="323">
        <v>1</v>
      </c>
      <c r="C82" s="325">
        <v>1</v>
      </c>
      <c r="D82" s="228">
        <v>1403967.96</v>
      </c>
      <c r="E82" s="228">
        <v>1234289.3899999999</v>
      </c>
      <c r="F82" s="324">
        <v>711.24</v>
      </c>
      <c r="G82" s="324">
        <v>711.24</v>
      </c>
      <c r="H82" s="325">
        <v>0</v>
      </c>
      <c r="I82" s="325">
        <v>0</v>
      </c>
    </row>
    <row r="83" spans="1:9">
      <c r="A83" s="225" t="s">
        <v>55</v>
      </c>
      <c r="B83" s="323">
        <v>1</v>
      </c>
      <c r="C83" s="325">
        <v>1</v>
      </c>
      <c r="D83" s="228">
        <v>1898248.03</v>
      </c>
      <c r="E83" s="228">
        <v>1176695.8600000001</v>
      </c>
      <c r="F83" s="324">
        <v>259144.73</v>
      </c>
      <c r="G83" s="324">
        <v>259144.73</v>
      </c>
      <c r="H83" s="325">
        <v>0</v>
      </c>
      <c r="I83" s="325">
        <v>0</v>
      </c>
    </row>
    <row r="84" spans="1:9">
      <c r="A84" s="210" t="s">
        <v>421</v>
      </c>
      <c r="B84" s="210">
        <f>SUM(B85:B86)</f>
        <v>221</v>
      </c>
      <c r="C84" s="210">
        <f t="shared" ref="C84:I84" si="4">SUM(C85:C86)</f>
        <v>221</v>
      </c>
      <c r="D84" s="229">
        <f t="shared" si="4"/>
        <v>241571786.11000001</v>
      </c>
      <c r="E84" s="229">
        <f t="shared" si="4"/>
        <v>221416533.91</v>
      </c>
      <c r="F84" s="229">
        <f t="shared" si="4"/>
        <v>135892094.59</v>
      </c>
      <c r="G84" s="229">
        <f t="shared" si="4"/>
        <v>88636432.300000012</v>
      </c>
      <c r="H84" s="229">
        <f t="shared" si="4"/>
        <v>29469276.27</v>
      </c>
      <c r="I84" s="229">
        <f t="shared" si="4"/>
        <v>17786386.02</v>
      </c>
    </row>
    <row r="85" spans="1:9">
      <c r="A85" s="226" t="s">
        <v>422</v>
      </c>
      <c r="B85" s="323">
        <v>209</v>
      </c>
      <c r="C85" s="323">
        <v>209</v>
      </c>
      <c r="D85" s="327">
        <v>218106265.80000001</v>
      </c>
      <c r="E85" s="333">
        <v>198958649.78</v>
      </c>
      <c r="F85" s="327">
        <v>122148661.31999999</v>
      </c>
      <c r="G85" s="327">
        <v>79131200.060000002</v>
      </c>
      <c r="H85" s="327">
        <v>27507213.34</v>
      </c>
      <c r="I85" s="327">
        <v>15510247.92</v>
      </c>
    </row>
    <row r="86" spans="1:9">
      <c r="A86" s="225" t="s">
        <v>423</v>
      </c>
      <c r="B86" s="328">
        <v>12</v>
      </c>
      <c r="C86" s="328">
        <v>12</v>
      </c>
      <c r="D86" s="331">
        <v>23465520.309999999</v>
      </c>
      <c r="E86" s="335">
        <v>22457884.130000003</v>
      </c>
      <c r="F86" s="332">
        <v>13743433.270000001</v>
      </c>
      <c r="G86" s="329">
        <v>9505232.2400000021</v>
      </c>
      <c r="H86" s="329">
        <v>1962062.93</v>
      </c>
      <c r="I86" s="329">
        <v>2276138.1</v>
      </c>
    </row>
    <row r="87" spans="1:9">
      <c r="A87" s="210" t="s">
        <v>424</v>
      </c>
      <c r="B87" s="210">
        <v>0</v>
      </c>
      <c r="C87" s="210">
        <v>0</v>
      </c>
      <c r="D87" s="229">
        <f>SUM(D88:D93)</f>
        <v>1730249.78</v>
      </c>
      <c r="E87" s="341">
        <f>SUM(E88:E93)</f>
        <v>1446909.35</v>
      </c>
      <c r="F87" s="341">
        <f t="shared" ref="F87:I87" si="5">SUM(F88:F93)</f>
        <v>50440.32</v>
      </c>
      <c r="G87" s="341">
        <f t="shared" si="5"/>
        <v>50440.32</v>
      </c>
      <c r="H87" s="334">
        <f t="shared" si="5"/>
        <v>0</v>
      </c>
      <c r="I87" s="334">
        <f t="shared" si="5"/>
        <v>0</v>
      </c>
    </row>
    <row r="88" spans="1:9">
      <c r="A88" s="225" t="s">
        <v>425</v>
      </c>
      <c r="B88" s="226">
        <v>0</v>
      </c>
      <c r="C88" s="226">
        <v>0</v>
      </c>
      <c r="D88" s="226">
        <v>0</v>
      </c>
      <c r="E88" s="226">
        <v>0</v>
      </c>
      <c r="F88" s="226">
        <v>0</v>
      </c>
      <c r="G88" s="226">
        <v>0</v>
      </c>
      <c r="H88" s="226">
        <v>0</v>
      </c>
      <c r="I88" s="226">
        <v>0</v>
      </c>
    </row>
    <row r="89" spans="1:9">
      <c r="A89" s="225" t="s">
        <v>426</v>
      </c>
      <c r="B89" s="226">
        <v>0</v>
      </c>
      <c r="C89" s="226">
        <v>0</v>
      </c>
      <c r="D89" s="226">
        <v>0</v>
      </c>
      <c r="E89" s="226">
        <v>0</v>
      </c>
      <c r="F89" s="226">
        <v>0</v>
      </c>
      <c r="G89" s="226">
        <v>0</v>
      </c>
      <c r="H89" s="226">
        <v>0</v>
      </c>
      <c r="I89" s="226">
        <v>0</v>
      </c>
    </row>
    <row r="90" spans="1:9">
      <c r="A90" s="225" t="s">
        <v>427</v>
      </c>
      <c r="B90" s="226">
        <v>0</v>
      </c>
      <c r="C90" s="226">
        <v>0</v>
      </c>
      <c r="D90" s="226">
        <v>0</v>
      </c>
      <c r="E90" s="226">
        <v>0</v>
      </c>
      <c r="F90" s="226">
        <v>0</v>
      </c>
      <c r="G90" s="226">
        <v>0</v>
      </c>
      <c r="H90" s="226">
        <v>0</v>
      </c>
      <c r="I90" s="226">
        <v>0</v>
      </c>
    </row>
    <row r="91" spans="1:9">
      <c r="A91" s="225" t="s">
        <v>428</v>
      </c>
      <c r="B91" s="226">
        <v>0</v>
      </c>
      <c r="C91" s="226">
        <v>0</v>
      </c>
      <c r="D91" s="226">
        <v>0</v>
      </c>
      <c r="E91" s="226">
        <v>0</v>
      </c>
      <c r="F91" s="226">
        <v>0</v>
      </c>
      <c r="G91" s="226">
        <v>0</v>
      </c>
      <c r="H91" s="226">
        <v>0</v>
      </c>
      <c r="I91" s="226">
        <v>0</v>
      </c>
    </row>
    <row r="92" spans="1:9">
      <c r="A92" s="230" t="s">
        <v>429</v>
      </c>
      <c r="B92" s="226">
        <v>0</v>
      </c>
      <c r="C92" s="226">
        <v>0</v>
      </c>
      <c r="D92" s="226">
        <v>0</v>
      </c>
      <c r="E92" s="226">
        <v>0</v>
      </c>
      <c r="F92" s="226">
        <v>0</v>
      </c>
      <c r="G92" s="226">
        <v>0</v>
      </c>
      <c r="H92" s="226">
        <v>0</v>
      </c>
      <c r="I92" s="226">
        <v>0</v>
      </c>
    </row>
    <row r="93" spans="1:9">
      <c r="A93" s="230" t="s">
        <v>431</v>
      </c>
      <c r="B93" s="226">
        <v>1</v>
      </c>
      <c r="C93" s="226">
        <v>1</v>
      </c>
      <c r="D93" s="228">
        <v>1730249.78</v>
      </c>
      <c r="E93" s="228">
        <v>1446909.35</v>
      </c>
      <c r="F93" s="228">
        <v>50440.32</v>
      </c>
      <c r="G93" s="228">
        <v>50440.32</v>
      </c>
      <c r="H93" s="340">
        <v>0</v>
      </c>
      <c r="I93" s="340">
        <v>0</v>
      </c>
    </row>
    <row r="94" spans="1:9" ht="23.25" customHeight="1">
      <c r="A94" s="53" t="s">
        <v>253</v>
      </c>
      <c r="B94" s="575"/>
      <c r="C94" s="576"/>
      <c r="D94" s="576"/>
      <c r="E94" s="576"/>
      <c r="F94" s="576"/>
      <c r="G94" s="576"/>
      <c r="H94" s="576"/>
      <c r="I94" s="577"/>
    </row>
    <row r="95" spans="1:9">
      <c r="A95" s="578"/>
      <c r="B95" s="578"/>
      <c r="C95" s="578"/>
      <c r="D95" s="578"/>
      <c r="E95" s="578"/>
      <c r="F95" s="578"/>
      <c r="G95" s="578"/>
      <c r="H95" s="578"/>
      <c r="I95" s="578"/>
    </row>
    <row r="96" spans="1:9">
      <c r="A96" s="495" t="s">
        <v>537</v>
      </c>
      <c r="B96" s="496"/>
    </row>
    <row r="97" spans="1:2">
      <c r="A97" s="496" t="s">
        <v>249</v>
      </c>
      <c r="B97" s="496"/>
    </row>
  </sheetData>
  <mergeCells count="41">
    <mergeCell ref="A12:I12"/>
    <mergeCell ref="A13:I13"/>
    <mergeCell ref="A1:I1"/>
    <mergeCell ref="B3:I3"/>
    <mergeCell ref="B5:I5"/>
    <mergeCell ref="A7:I7"/>
    <mergeCell ref="A8:I8"/>
    <mergeCell ref="A10:I10"/>
    <mergeCell ref="A16:A18"/>
    <mergeCell ref="B16:B18"/>
    <mergeCell ref="C16:D16"/>
    <mergeCell ref="E16:F16"/>
    <mergeCell ref="G16:G18"/>
    <mergeCell ref="C17:C18"/>
    <mergeCell ref="D17:D18"/>
    <mergeCell ref="E17:E18"/>
    <mergeCell ref="F17:F18"/>
    <mergeCell ref="A96:B96"/>
    <mergeCell ref="F49:I49"/>
    <mergeCell ref="D49:E50"/>
    <mergeCell ref="B49:C50"/>
    <mergeCell ref="A49:A52"/>
    <mergeCell ref="G50:I50"/>
    <mergeCell ref="E51:E52"/>
    <mergeCell ref="D51:D52"/>
    <mergeCell ref="A97:B97"/>
    <mergeCell ref="A54:I54"/>
    <mergeCell ref="A74:I74"/>
    <mergeCell ref="A14:I14"/>
    <mergeCell ref="A47:I47"/>
    <mergeCell ref="B94:I94"/>
    <mergeCell ref="A95:I95"/>
    <mergeCell ref="A45:I45"/>
    <mergeCell ref="A46:I46"/>
    <mergeCell ref="F50:F52"/>
    <mergeCell ref="B39:G39"/>
    <mergeCell ref="A40:G40"/>
    <mergeCell ref="A42:I42"/>
    <mergeCell ref="A44:I44"/>
    <mergeCell ref="B51:B52"/>
    <mergeCell ref="C51:C52"/>
  </mergeCells>
  <phoneticPr fontId="3" type="noConversion"/>
  <pageMargins left="0.74803149606299213" right="0.74803149606299213" top="0.98425196850393704" bottom="0.98425196850393704" header="0.51181102362204722" footer="0.51181102362204722"/>
  <pageSetup paperSize="9" scale="31" orientation="portrait" r:id="rId1"/>
  <headerFooter alignWithMargins="0"/>
  <rowBreaks count="1" manualBreakCount="1">
    <brk id="40" max="16383" man="1"/>
  </rowBreaks>
  <ignoredErrors>
    <ignoredError sqref="C75:D75 E75:I75"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G54"/>
  <sheetViews>
    <sheetView view="pageBreakPreview" zoomScaleNormal="100" workbookViewId="0">
      <selection activeCell="A3" sqref="A3:B3"/>
    </sheetView>
  </sheetViews>
  <sheetFormatPr defaultRowHeight="12.75"/>
  <cols>
    <col min="1" max="1" width="9.85546875" customWidth="1"/>
    <col min="2" max="2" width="13.28515625" customWidth="1"/>
    <col min="3" max="3" width="46.28515625" customWidth="1"/>
    <col min="4" max="4" width="26.28515625" customWidth="1"/>
    <col min="5" max="5" width="46.5703125" customWidth="1"/>
    <col min="6" max="6" width="21.28515625" customWidth="1"/>
    <col min="7" max="7" width="20" customWidth="1"/>
  </cols>
  <sheetData>
    <row r="1" spans="1:6">
      <c r="A1" s="134" t="s">
        <v>401</v>
      </c>
      <c r="B1" s="134"/>
      <c r="C1" s="134"/>
    </row>
    <row r="2" spans="1:6">
      <c r="A2" s="134" t="s">
        <v>454</v>
      </c>
      <c r="B2" s="134"/>
      <c r="C2" s="134"/>
    </row>
    <row r="3" spans="1:6" ht="14.25">
      <c r="A3" s="606" t="s">
        <v>245</v>
      </c>
      <c r="B3" s="606"/>
      <c r="C3" s="597" t="s">
        <v>413</v>
      </c>
      <c r="D3" s="607"/>
      <c r="E3" s="607"/>
      <c r="F3" s="607"/>
    </row>
    <row r="4" spans="1:6" ht="14.25">
      <c r="A4" s="61"/>
      <c r="B4" s="2"/>
      <c r="C4" s="2"/>
      <c r="D4" s="2"/>
      <c r="E4" s="2"/>
      <c r="F4" s="2"/>
    </row>
    <row r="5" spans="1:6" ht="14.25">
      <c r="A5" s="606" t="s">
        <v>246</v>
      </c>
      <c r="B5" s="606"/>
      <c r="C5" s="597" t="s">
        <v>531</v>
      </c>
      <c r="D5" s="607"/>
      <c r="E5" s="607"/>
      <c r="F5" s="607"/>
    </row>
    <row r="6" spans="1:6" ht="14.25">
      <c r="A6" s="122"/>
      <c r="B6" s="135"/>
      <c r="C6" s="135"/>
      <c r="D6" s="135"/>
      <c r="E6" s="136"/>
      <c r="F6" s="137"/>
    </row>
    <row r="7" spans="1:6" ht="54.75" customHeight="1" thickBot="1">
      <c r="C7" s="608" t="s">
        <v>360</v>
      </c>
      <c r="D7" s="608"/>
      <c r="E7" s="609" t="s">
        <v>361</v>
      </c>
      <c r="F7" s="610"/>
    </row>
    <row r="8" spans="1:6" ht="13.5" customHeight="1" thickBot="1">
      <c r="A8" s="611" t="s">
        <v>362</v>
      </c>
      <c r="B8" s="612"/>
      <c r="C8" s="617" t="s">
        <v>363</v>
      </c>
      <c r="D8" s="618"/>
      <c r="E8" s="619" t="s">
        <v>364</v>
      </c>
      <c r="F8" s="620"/>
    </row>
    <row r="9" spans="1:6" ht="26.25" thickBot="1">
      <c r="A9" s="613"/>
      <c r="B9" s="614"/>
      <c r="C9" s="138" t="s">
        <v>433</v>
      </c>
      <c r="D9" s="268">
        <v>12029</v>
      </c>
      <c r="E9" s="140"/>
      <c r="F9" s="141"/>
    </row>
    <row r="10" spans="1:6" ht="26.25" customHeight="1" thickBot="1">
      <c r="A10" s="613"/>
      <c r="B10" s="614"/>
      <c r="C10" s="142" t="s">
        <v>434</v>
      </c>
      <c r="D10" s="269">
        <v>4382</v>
      </c>
      <c r="E10" s="144"/>
      <c r="F10" s="145"/>
    </row>
    <row r="11" spans="1:6" ht="33.75" customHeight="1" thickBot="1">
      <c r="A11" s="613"/>
      <c r="B11" s="614"/>
      <c r="C11" s="142" t="s">
        <v>435</v>
      </c>
      <c r="D11" s="268">
        <v>700</v>
      </c>
      <c r="E11" s="146" t="s">
        <v>522</v>
      </c>
      <c r="F11" s="139">
        <v>59</v>
      </c>
    </row>
    <row r="12" spans="1:6" ht="13.5" thickBot="1">
      <c r="A12" s="613"/>
      <c r="B12" s="614"/>
      <c r="C12" s="147" t="s">
        <v>436</v>
      </c>
      <c r="D12" s="148">
        <v>601</v>
      </c>
      <c r="E12" s="149" t="s">
        <v>523</v>
      </c>
      <c r="F12" s="150">
        <v>54</v>
      </c>
    </row>
    <row r="13" spans="1:6">
      <c r="A13" s="613"/>
      <c r="B13" s="614"/>
      <c r="C13" s="151" t="s">
        <v>365</v>
      </c>
      <c r="D13" s="152" t="s">
        <v>366</v>
      </c>
      <c r="E13" s="153" t="s">
        <v>365</v>
      </c>
      <c r="F13" s="154" t="s">
        <v>366</v>
      </c>
    </row>
    <row r="14" spans="1:6" ht="12.75" customHeight="1" thickBot="1">
      <c r="A14" s="613"/>
      <c r="B14" s="614"/>
      <c r="C14" s="155">
        <v>48</v>
      </c>
      <c r="D14" s="156">
        <v>553</v>
      </c>
      <c r="E14" s="157">
        <v>37</v>
      </c>
      <c r="F14" s="158">
        <v>17</v>
      </c>
    </row>
    <row r="15" spans="1:6" ht="18" customHeight="1" thickBot="1">
      <c r="A15" s="613"/>
      <c r="B15" s="614"/>
      <c r="C15" s="159" t="s">
        <v>437</v>
      </c>
      <c r="D15" s="160">
        <v>93</v>
      </c>
      <c r="E15" s="161" t="s">
        <v>437</v>
      </c>
      <c r="F15" s="139">
        <v>5</v>
      </c>
    </row>
    <row r="16" spans="1:6" ht="13.5" thickBot="1">
      <c r="A16" s="613"/>
      <c r="B16" s="614"/>
      <c r="C16" s="162" t="s">
        <v>367</v>
      </c>
      <c r="D16" s="139">
        <v>6</v>
      </c>
      <c r="E16" s="161" t="s">
        <v>367</v>
      </c>
      <c r="F16" s="139">
        <v>0</v>
      </c>
    </row>
    <row r="17" spans="1:6" ht="13.5" thickBot="1">
      <c r="A17" s="613"/>
      <c r="B17" s="614"/>
      <c r="C17" s="162" t="s">
        <v>368</v>
      </c>
      <c r="D17" s="139">
        <v>0</v>
      </c>
      <c r="E17" s="161" t="s">
        <v>368</v>
      </c>
      <c r="F17" s="139">
        <v>0</v>
      </c>
    </row>
    <row r="18" spans="1:6" ht="64.5" thickBot="1">
      <c r="A18" s="615"/>
      <c r="B18" s="616"/>
      <c r="C18" s="142" t="s">
        <v>438</v>
      </c>
      <c r="D18" s="163">
        <v>6</v>
      </c>
      <c r="E18" s="164" t="s">
        <v>524</v>
      </c>
      <c r="F18" s="267">
        <v>1</v>
      </c>
    </row>
    <row r="19" spans="1:6" ht="39" customHeight="1" thickBot="1">
      <c r="A19" s="621" t="s">
        <v>369</v>
      </c>
      <c r="B19" s="165"/>
      <c r="C19" s="138" t="s">
        <v>439</v>
      </c>
      <c r="D19" s="270">
        <v>8353</v>
      </c>
      <c r="E19" s="140"/>
      <c r="F19" s="141"/>
    </row>
    <row r="20" spans="1:6" ht="77.25" thickBot="1">
      <c r="A20" s="622"/>
      <c r="B20" s="623" t="s">
        <v>370</v>
      </c>
      <c r="C20" s="138" t="s">
        <v>440</v>
      </c>
      <c r="D20" s="270">
        <v>4898</v>
      </c>
      <c r="E20" s="144"/>
      <c r="F20" s="145"/>
    </row>
    <row r="21" spans="1:6" ht="80.25" customHeight="1" thickBot="1">
      <c r="A21" s="622"/>
      <c r="B21" s="624"/>
      <c r="C21" s="138" t="s">
        <v>441</v>
      </c>
      <c r="D21" s="268">
        <v>761</v>
      </c>
      <c r="E21" s="166" t="s">
        <v>525</v>
      </c>
      <c r="F21" s="160">
        <v>65</v>
      </c>
    </row>
    <row r="22" spans="1:6" ht="13.5" thickBot="1">
      <c r="A22" s="622"/>
      <c r="B22" s="624"/>
      <c r="C22" s="167" t="s">
        <v>442</v>
      </c>
      <c r="D22" s="168">
        <v>695</v>
      </c>
      <c r="E22" s="153" t="s">
        <v>442</v>
      </c>
      <c r="F22" s="169">
        <v>64</v>
      </c>
    </row>
    <row r="23" spans="1:6">
      <c r="A23" s="622"/>
      <c r="B23" s="624"/>
      <c r="C23" s="167" t="s">
        <v>372</v>
      </c>
      <c r="D23" s="170" t="s">
        <v>373</v>
      </c>
      <c r="E23" s="171" t="s">
        <v>372</v>
      </c>
      <c r="F23" s="154" t="s">
        <v>373</v>
      </c>
    </row>
    <row r="24" spans="1:6" ht="13.5" thickBot="1">
      <c r="A24" s="622"/>
      <c r="B24" s="624"/>
      <c r="C24" s="172">
        <v>201</v>
      </c>
      <c r="D24" s="173">
        <v>494</v>
      </c>
      <c r="E24" s="174">
        <v>20</v>
      </c>
      <c r="F24" s="283">
        <v>44</v>
      </c>
    </row>
    <row r="25" spans="1:6" ht="18.75" customHeight="1" thickBot="1">
      <c r="A25" s="622"/>
      <c r="B25" s="624"/>
      <c r="C25" s="166" t="s">
        <v>443</v>
      </c>
      <c r="D25" s="175">
        <v>63</v>
      </c>
      <c r="E25" s="161" t="s">
        <v>526</v>
      </c>
      <c r="F25" s="139">
        <v>1</v>
      </c>
    </row>
    <row r="26" spans="1:6" ht="13.5" thickBot="1">
      <c r="A26" s="622"/>
      <c r="B26" s="624"/>
      <c r="C26" s="176" t="s">
        <v>374</v>
      </c>
      <c r="D26" s="175">
        <v>3</v>
      </c>
      <c r="E26" s="161" t="s">
        <v>374</v>
      </c>
      <c r="F26" s="139">
        <v>0</v>
      </c>
    </row>
    <row r="27" spans="1:6" ht="13.5" thickBot="1">
      <c r="A27" s="622"/>
      <c r="B27" s="624"/>
      <c r="C27" s="176" t="s">
        <v>375</v>
      </c>
      <c r="D27" s="175">
        <v>0</v>
      </c>
      <c r="E27" s="161" t="s">
        <v>375</v>
      </c>
      <c r="F27" s="139">
        <v>0</v>
      </c>
    </row>
    <row r="28" spans="1:6" ht="64.5" thickBot="1">
      <c r="A28" s="622"/>
      <c r="B28" s="625"/>
      <c r="C28" s="138" t="s">
        <v>444</v>
      </c>
      <c r="D28" s="175">
        <v>56</v>
      </c>
      <c r="E28" s="146" t="s">
        <v>527</v>
      </c>
      <c r="F28" s="163">
        <v>3</v>
      </c>
    </row>
    <row r="29" spans="1:6" ht="83.25" customHeight="1" thickBot="1">
      <c r="A29" s="622"/>
      <c r="B29" s="603" t="s">
        <v>376</v>
      </c>
      <c r="C29" s="138" t="s">
        <v>445</v>
      </c>
      <c r="D29" s="268">
        <v>1449</v>
      </c>
      <c r="E29" s="177"/>
      <c r="F29" s="178"/>
    </row>
    <row r="30" spans="1:6" ht="77.25" thickBot="1">
      <c r="A30" s="622"/>
      <c r="B30" s="604"/>
      <c r="C30" s="179" t="s">
        <v>446</v>
      </c>
      <c r="D30" s="271">
        <v>240</v>
      </c>
      <c r="E30" s="180" t="s">
        <v>379</v>
      </c>
      <c r="F30" s="139">
        <v>20</v>
      </c>
    </row>
    <row r="31" spans="1:6" ht="13.5" thickBot="1">
      <c r="A31" s="622"/>
      <c r="B31" s="604"/>
      <c r="C31" s="151" t="s">
        <v>447</v>
      </c>
      <c r="D31" s="168">
        <v>222</v>
      </c>
      <c r="E31" s="181" t="s">
        <v>447</v>
      </c>
      <c r="F31" s="150">
        <v>17</v>
      </c>
    </row>
    <row r="32" spans="1:6">
      <c r="A32" s="622"/>
      <c r="B32" s="604"/>
      <c r="C32" s="182" t="s">
        <v>380</v>
      </c>
      <c r="D32" s="183" t="s">
        <v>381</v>
      </c>
      <c r="E32" s="184" t="s">
        <v>382</v>
      </c>
      <c r="F32" s="169" t="s">
        <v>383</v>
      </c>
    </row>
    <row r="33" spans="1:7" ht="13.5" thickBot="1">
      <c r="A33" s="622"/>
      <c r="B33" s="604"/>
      <c r="C33" s="185">
        <v>142</v>
      </c>
      <c r="D33" s="186">
        <v>80</v>
      </c>
      <c r="E33" s="157">
        <v>9</v>
      </c>
      <c r="F33" s="158">
        <v>8</v>
      </c>
    </row>
    <row r="34" spans="1:7" ht="12" customHeight="1" thickBot="1">
      <c r="A34" s="622"/>
      <c r="B34" s="604"/>
      <c r="C34" s="176" t="s">
        <v>448</v>
      </c>
      <c r="D34" s="139">
        <v>15</v>
      </c>
      <c r="E34" s="161" t="s">
        <v>528</v>
      </c>
      <c r="F34" s="139">
        <v>3</v>
      </c>
    </row>
    <row r="35" spans="1:7" ht="13.5" thickBot="1">
      <c r="A35" s="622"/>
      <c r="B35" s="604"/>
      <c r="C35" s="176" t="s">
        <v>384</v>
      </c>
      <c r="D35" s="139">
        <v>3</v>
      </c>
      <c r="E35" s="161" t="s">
        <v>384</v>
      </c>
      <c r="F35" s="139">
        <v>0</v>
      </c>
    </row>
    <row r="36" spans="1:7" ht="13.5" thickBot="1">
      <c r="A36" s="622"/>
      <c r="B36" s="604"/>
      <c r="C36" s="176" t="s">
        <v>385</v>
      </c>
      <c r="D36" s="139">
        <v>0</v>
      </c>
      <c r="E36" s="161" t="s">
        <v>385</v>
      </c>
      <c r="F36" s="139">
        <v>0</v>
      </c>
    </row>
    <row r="37" spans="1:7" ht="64.5" thickBot="1">
      <c r="A37" s="622"/>
      <c r="B37" s="605"/>
      <c r="C37" s="187" t="s">
        <v>449</v>
      </c>
      <c r="D37" s="143">
        <v>60</v>
      </c>
      <c r="E37" s="187" t="s">
        <v>529</v>
      </c>
      <c r="F37" s="267">
        <v>4</v>
      </c>
    </row>
    <row r="38" spans="1:7" ht="69" customHeight="1" thickBot="1">
      <c r="A38" s="626" t="s">
        <v>386</v>
      </c>
      <c r="B38" s="188" t="s">
        <v>387</v>
      </c>
      <c r="C38" s="189" t="s">
        <v>450</v>
      </c>
      <c r="D38" s="139">
        <v>15</v>
      </c>
      <c r="E38" s="138" t="s">
        <v>530</v>
      </c>
      <c r="F38" s="139">
        <v>3</v>
      </c>
    </row>
    <row r="39" spans="1:7" ht="38.25" customHeight="1" thickBot="1">
      <c r="A39" s="627"/>
      <c r="B39" s="628" t="s">
        <v>408</v>
      </c>
      <c r="C39" s="190"/>
      <c r="D39" s="141"/>
      <c r="E39" s="191" t="s">
        <v>409</v>
      </c>
      <c r="F39" s="139">
        <v>8</v>
      </c>
    </row>
    <row r="40" spans="1:7" ht="54" customHeight="1">
      <c r="A40" s="627"/>
      <c r="B40" s="629"/>
      <c r="C40" s="290"/>
      <c r="D40" s="291"/>
      <c r="E40" s="292" t="s">
        <v>410</v>
      </c>
      <c r="F40" s="143">
        <v>2</v>
      </c>
    </row>
    <row r="41" spans="1:7" ht="78" customHeight="1">
      <c r="A41" s="491" t="s">
        <v>253</v>
      </c>
      <c r="B41" s="491"/>
      <c r="C41" s="631" t="s">
        <v>540</v>
      </c>
      <c r="D41" s="631"/>
      <c r="E41" s="631"/>
      <c r="F41" s="631"/>
      <c r="G41" s="294"/>
    </row>
    <row r="42" spans="1:7">
      <c r="A42" s="5"/>
    </row>
    <row r="43" spans="1:7">
      <c r="A43" s="5" t="s">
        <v>411</v>
      </c>
    </row>
    <row r="44" spans="1:7">
      <c r="A44" s="630" t="s">
        <v>45</v>
      </c>
      <c r="B44" s="630"/>
      <c r="C44" s="630"/>
      <c r="D44" s="630"/>
      <c r="E44" s="630"/>
      <c r="F44" s="630"/>
    </row>
    <row r="45" spans="1:7">
      <c r="A45" t="s">
        <v>412</v>
      </c>
    </row>
    <row r="46" spans="1:7">
      <c r="A46" t="s">
        <v>4</v>
      </c>
    </row>
    <row r="47" spans="1:7">
      <c r="A47" t="s">
        <v>5</v>
      </c>
    </row>
    <row r="48" spans="1:7">
      <c r="A48" t="s">
        <v>6</v>
      </c>
    </row>
    <row r="49" spans="1:3">
      <c r="A49" t="s">
        <v>7</v>
      </c>
    </row>
    <row r="50" spans="1:3">
      <c r="A50" t="s">
        <v>8</v>
      </c>
    </row>
    <row r="51" spans="1:3">
      <c r="A51" t="s">
        <v>9</v>
      </c>
    </row>
    <row r="52" spans="1:3">
      <c r="A52" s="5"/>
    </row>
    <row r="53" spans="1:3">
      <c r="A53" s="495" t="s">
        <v>537</v>
      </c>
      <c r="B53" s="496"/>
    </row>
    <row r="54" spans="1:3" ht="12.75" customHeight="1">
      <c r="A54" s="494" t="s">
        <v>249</v>
      </c>
      <c r="B54" s="494"/>
      <c r="C54" s="494"/>
    </row>
  </sheetData>
  <mergeCells count="19">
    <mergeCell ref="A38:A40"/>
    <mergeCell ref="B39:B40"/>
    <mergeCell ref="A44:F44"/>
    <mergeCell ref="A53:B53"/>
    <mergeCell ref="A54:C54"/>
    <mergeCell ref="A41:B41"/>
    <mergeCell ref="C41:F41"/>
    <mergeCell ref="B29:B37"/>
    <mergeCell ref="A3:B3"/>
    <mergeCell ref="C3:F3"/>
    <mergeCell ref="A5:B5"/>
    <mergeCell ref="C5:F5"/>
    <mergeCell ref="C7:D7"/>
    <mergeCell ref="E7:F7"/>
    <mergeCell ref="A8:B18"/>
    <mergeCell ref="C8:D8"/>
    <mergeCell ref="E8:F8"/>
    <mergeCell ref="A19:A37"/>
    <mergeCell ref="B20:B28"/>
  </mergeCells>
  <pageMargins left="0.59055118110236227" right="0.59055118110236227" top="0.59055118110236227" bottom="0.59055118110236227" header="0.51181102362204722" footer="0.51181102362204722"/>
  <pageSetup paperSize="9" scale="54" orientation="portrait" r:id="rId1"/>
  <headerFooter alignWithMargins="0"/>
</worksheet>
</file>

<file path=xl/worksheets/sheet9.xml><?xml version="1.0" encoding="utf-8"?>
<worksheet xmlns="http://schemas.openxmlformats.org/spreadsheetml/2006/main" xmlns:r="http://schemas.openxmlformats.org/officeDocument/2006/relationships">
  <dimension ref="A1:I15"/>
  <sheetViews>
    <sheetView view="pageBreakPreview" zoomScale="80" zoomScaleNormal="100" zoomScaleSheetLayoutView="80" workbookViewId="0">
      <selection activeCell="C14" sqref="C14"/>
    </sheetView>
  </sheetViews>
  <sheetFormatPr defaultRowHeight="12.75"/>
  <cols>
    <col min="1" max="1" width="22.42578125" style="7" customWidth="1"/>
    <col min="2" max="2" width="10.7109375" style="7" customWidth="1"/>
    <col min="3" max="3" width="48" style="7" customWidth="1"/>
    <col min="4" max="4" width="10" style="7" customWidth="1"/>
    <col min="5" max="5" width="16" style="7" customWidth="1"/>
    <col min="6" max="6" width="21.5703125" style="7" customWidth="1"/>
    <col min="7" max="16384" width="9.140625" style="7"/>
  </cols>
  <sheetData>
    <row r="1" spans="1:9" ht="15">
      <c r="A1" s="6" t="s">
        <v>456</v>
      </c>
      <c r="B1" s="6"/>
      <c r="C1" s="6"/>
      <c r="D1" s="6"/>
      <c r="E1" s="6"/>
    </row>
    <row r="2" spans="1:9" ht="15">
      <c r="A2" s="8"/>
    </row>
    <row r="3" spans="1:9" ht="14.25">
      <c r="A3" s="9" t="s">
        <v>245</v>
      </c>
      <c r="B3" s="632" t="s">
        <v>413</v>
      </c>
      <c r="C3" s="632"/>
      <c r="D3" s="632"/>
      <c r="E3" s="632"/>
    </row>
    <row r="4" spans="1:9" ht="14.25">
      <c r="A4" s="10"/>
      <c r="B4" s="10"/>
    </row>
    <row r="5" spans="1:9" ht="14.25">
      <c r="A5" s="9" t="s">
        <v>246</v>
      </c>
      <c r="B5" s="632" t="s">
        <v>531</v>
      </c>
      <c r="C5" s="632"/>
      <c r="D5" s="632"/>
      <c r="E5" s="632"/>
    </row>
    <row r="6" spans="1:9" ht="14.25">
      <c r="A6" s="9"/>
      <c r="B6" s="11"/>
      <c r="C6" s="11"/>
      <c r="D6" s="11"/>
      <c r="E6" s="11"/>
    </row>
    <row r="7" spans="1:9" ht="15" customHeight="1">
      <c r="A7" s="482" t="s">
        <v>452</v>
      </c>
      <c r="B7" s="482"/>
      <c r="C7" s="482"/>
      <c r="D7" s="482"/>
      <c r="E7" s="482"/>
      <c r="F7" s="133"/>
      <c r="G7" s="133"/>
      <c r="H7" s="133"/>
      <c r="I7" s="133"/>
    </row>
    <row r="8" spans="1:9" ht="15">
      <c r="A8" s="12"/>
      <c r="B8" s="12"/>
      <c r="C8" s="12"/>
      <c r="D8" s="12"/>
      <c r="E8" s="12"/>
      <c r="F8" s="12"/>
      <c r="G8" s="12"/>
      <c r="H8" s="12"/>
      <c r="I8" s="12"/>
    </row>
    <row r="9" spans="1:9" ht="41.25" customHeight="1">
      <c r="A9" s="633" t="s">
        <v>26</v>
      </c>
      <c r="B9" s="633"/>
      <c r="C9" s="633"/>
      <c r="D9" s="633"/>
      <c r="E9" s="633"/>
      <c r="F9" s="633"/>
    </row>
    <row r="10" spans="1:9">
      <c r="A10" s="633" t="s">
        <v>16</v>
      </c>
      <c r="B10" s="633"/>
      <c r="C10" s="633"/>
      <c r="D10" s="633"/>
      <c r="E10" s="633"/>
      <c r="F10" s="633"/>
    </row>
    <row r="12" spans="1:9" ht="33.75" customHeight="1">
      <c r="A12" s="482" t="s">
        <v>453</v>
      </c>
      <c r="B12" s="482"/>
      <c r="C12" s="482"/>
      <c r="D12" s="482"/>
      <c r="E12" s="482"/>
      <c r="F12" s="482"/>
    </row>
    <row r="14" spans="1:9">
      <c r="A14" s="345" t="s">
        <v>537</v>
      </c>
      <c r="B14" s="206"/>
      <c r="C14" s="206"/>
      <c r="D14" s="206"/>
      <c r="E14" s="206"/>
      <c r="F14" s="206"/>
    </row>
    <row r="15" spans="1:9" ht="25.5">
      <c r="A15" s="206" t="s">
        <v>249</v>
      </c>
      <c r="B15" s="206"/>
      <c r="C15" s="206"/>
      <c r="D15" s="206"/>
      <c r="E15" s="206"/>
      <c r="F15" s="206"/>
    </row>
  </sheetData>
  <mergeCells count="6">
    <mergeCell ref="A12:F12"/>
    <mergeCell ref="B3:E3"/>
    <mergeCell ref="B5:E5"/>
    <mergeCell ref="A7:E7"/>
    <mergeCell ref="A9:F9"/>
    <mergeCell ref="A10:F10"/>
  </mergeCells>
  <phoneticPr fontId="3" type="noConversion"/>
  <pageMargins left="0.75" right="0.75" top="1" bottom="1" header="0.5" footer="0.5"/>
  <pageSetup paperSize="9" scale="46" fitToHeight="3" orientation="portrait" verticalDpi="599"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E8C7104-6175-49C6-9E70-537B7375DFA2}">
  <ds:schemaRefs>
    <ds:schemaRef ds:uri="http://schemas.microsoft.com/sharepoint/v3/contenttype/forms"/>
  </ds:schemaRefs>
</ds:datastoreItem>
</file>

<file path=customXml/itemProps2.xml><?xml version="1.0" encoding="utf-8"?>
<ds:datastoreItem xmlns:ds="http://schemas.openxmlformats.org/officeDocument/2006/customXml" ds:itemID="{E738826D-DCC8-4355-8298-1718FF9DEF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1B3B5B7-F32C-4939-8F60-DF57594D5074}">
  <ds:schemaRefs>
    <ds:schemaRef ds:uri="http://schemas.microsoft.com/office/2006/metadata/properties"/>
    <ds:schemaRef ds:uri="http://purl.org/dc/dcmitype/"/>
    <ds:schemaRef ds:uri="http://www.w3.org/XML/1998/namespace"/>
    <ds:schemaRef ds:uri="http://purl.org/dc/terms/"/>
    <ds:schemaRef ds:uri="http://schemas.microsoft.com/office/2006/documentManagement/types"/>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7</vt:i4>
      </vt:variant>
    </vt:vector>
  </HeadingPairs>
  <TitlesOfParts>
    <vt:vector size="18" baseType="lpstr">
      <vt:lpstr>ZAŁ 1_K</vt:lpstr>
      <vt:lpstr>ZAŁ 2_K</vt:lpstr>
      <vt:lpstr>ZAŁ 3</vt:lpstr>
      <vt:lpstr>ZAŁ 4_K</vt:lpstr>
      <vt:lpstr>ZAŁ 5</vt:lpstr>
      <vt:lpstr>ZAŁ 6</vt:lpstr>
      <vt:lpstr>ZAŁ 7</vt:lpstr>
      <vt:lpstr>ZAŁ 8</vt:lpstr>
      <vt:lpstr>ZAŁ 9</vt:lpstr>
      <vt:lpstr>ZAŁ 10</vt:lpstr>
      <vt:lpstr>ZAŁ 7_Dz.6.2</vt:lpstr>
      <vt:lpstr>'ZAŁ 1_K'!Obszar_wydruku</vt:lpstr>
      <vt:lpstr>'ZAŁ 10'!Obszar_wydruku</vt:lpstr>
      <vt:lpstr>'ZAŁ 2_K'!Obszar_wydruku</vt:lpstr>
      <vt:lpstr>'ZAŁ 3'!Obszar_wydruku</vt:lpstr>
      <vt:lpstr>'ZAŁ 4_K'!Obszar_wydruku</vt:lpstr>
      <vt:lpstr>'ZAŁ 5'!Obszar_wydruku</vt:lpstr>
      <vt:lpstr>'ZAŁ 9'!Obszar_wydruku</vt:lpstr>
    </vt:vector>
  </TitlesOfParts>
  <Company>MRR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Priorytetu</dc:title>
  <dc:creator>Dorota Domańska</dc:creator>
  <cp:lastModifiedBy>dwysmyk</cp:lastModifiedBy>
  <cp:lastPrinted>2015-08-17T07:58:57Z</cp:lastPrinted>
  <dcterms:created xsi:type="dcterms:W3CDTF">2007-08-16T09:21:19Z</dcterms:created>
  <dcterms:modified xsi:type="dcterms:W3CDTF">2015-10-08T07:34:56Z</dcterms:modified>
</cp:coreProperties>
</file>